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vetec\Desktop\8.sjednica\za objavu\"/>
    </mc:Choice>
  </mc:AlternateContent>
  <bookViews>
    <workbookView xWindow="0" yWindow="0" windowWidth="27165" windowHeight="10830" tabRatio="582"/>
  </bookViews>
  <sheets>
    <sheet name="30.10." sheetId="4" r:id="rId1"/>
  </sheets>
  <calcPr calcId="162913"/>
  <fileRecoveryPr autoRecover="0"/>
</workbook>
</file>

<file path=xl/calcChain.xml><?xml version="1.0" encoding="utf-8"?>
<calcChain xmlns="http://schemas.openxmlformats.org/spreadsheetml/2006/main">
  <c r="E214" i="4" l="1"/>
  <c r="E188" i="4"/>
  <c r="E147" i="4"/>
  <c r="E52" i="4"/>
  <c r="E65" i="4"/>
  <c r="E93" i="4"/>
  <c r="E106" i="4"/>
  <c r="E124" i="4"/>
  <c r="E171" i="4"/>
  <c r="E158" i="4" l="1"/>
  <c r="E126" i="4"/>
  <c r="E133" i="4" s="1"/>
  <c r="E80" i="4"/>
  <c r="E173" i="4" l="1"/>
  <c r="E198" i="4" s="1"/>
  <c r="E108" i="4"/>
  <c r="E132" i="4" s="1"/>
  <c r="E67" i="4"/>
  <c r="E131" i="4" s="1"/>
  <c r="E134" i="4" l="1"/>
  <c r="E197" i="4" s="1"/>
  <c r="E199" i="4" l="1"/>
  <c r="E218" i="4"/>
</calcChain>
</file>

<file path=xl/sharedStrings.xml><?xml version="1.0" encoding="utf-8"?>
<sst xmlns="http://schemas.openxmlformats.org/spreadsheetml/2006/main" count="313" uniqueCount="198">
  <si>
    <t>UKUPNO:</t>
  </si>
  <si>
    <t>Gradnja</t>
  </si>
  <si>
    <t>A.</t>
  </si>
  <si>
    <t xml:space="preserve">GRADNJA OBJEKATA I UREĐAJA KOMUNALNE INFRASTRUKTURE </t>
  </si>
  <si>
    <t>A.1.</t>
  </si>
  <si>
    <t>JAVNE POVRŠINE</t>
  </si>
  <si>
    <t>A.2.</t>
  </si>
  <si>
    <t>NERAZVRSTANE CESTE</t>
  </si>
  <si>
    <t>A.2.b)</t>
  </si>
  <si>
    <t>A.2.c)</t>
  </si>
  <si>
    <t>A.2.a)</t>
  </si>
  <si>
    <t>1. Javne površine</t>
  </si>
  <si>
    <t>2. Nerazvrstane ceste</t>
  </si>
  <si>
    <t>B.1.a)</t>
  </si>
  <si>
    <t>A. REKAPITULACIJA</t>
  </si>
  <si>
    <t xml:space="preserve">Projekti </t>
  </si>
  <si>
    <t>IZVOR FINANCIRANJA</t>
  </si>
  <si>
    <t xml:space="preserve"> </t>
  </si>
  <si>
    <t>A.3.</t>
  </si>
  <si>
    <t xml:space="preserve"> PLAN</t>
  </si>
  <si>
    <t>III PROVEDBA PROGRAMA</t>
  </si>
  <si>
    <t>IV  ZAVRŠNE ODREDBE</t>
  </si>
  <si>
    <t>A.1.a)</t>
  </si>
  <si>
    <t>iz slijedećih izvora:</t>
  </si>
  <si>
    <t>SVEUKUPNO A.:</t>
  </si>
  <si>
    <t>Članak 3.</t>
  </si>
  <si>
    <t>Članak 4.</t>
  </si>
  <si>
    <t xml:space="preserve">         </t>
  </si>
  <si>
    <t xml:space="preserve">SVEUKUPNO A.2: </t>
  </si>
  <si>
    <t>POZ.PROR.</t>
  </si>
  <si>
    <t xml:space="preserve">Javne površine, nerazvrstane ceste, groblja: </t>
  </si>
  <si>
    <t xml:space="preserve">                       SVEUKUPNA REKAPITULACIJA GRAĐENJA OBJEKATA,  UREĐAJA  </t>
  </si>
  <si>
    <t>SVEUKUPNA REKAPITULACIJA IZVORA FINANCIRANJA ZA GRAĐENJE OBJEKATA, UREĐAJA</t>
  </si>
  <si>
    <t xml:space="preserve">         Vrijednost pojedinih radova ovog Programa utvrđena je na temelju aproksimativnih količina i postojećih cijena građenja</t>
  </si>
  <si>
    <t xml:space="preserve">         Konačna vrijednost svakog pojedinog objekta utvrdit će se na temelju stvarnih troškova, ovisno o uvjetima</t>
  </si>
  <si>
    <t>rješavanja imovinsko-pravnih odnosa, projektiranja, nadzora i izvođenja radova.</t>
  </si>
  <si>
    <t xml:space="preserve">                                                                                   PROGRAM  </t>
  </si>
  <si>
    <t xml:space="preserve"> I .OPĆE ODREDBE</t>
  </si>
  <si>
    <t>Članak 1.</t>
  </si>
  <si>
    <t>slijedećih izvora (skraćeni opis koristi se u opisu poslova ovog Programa)</t>
  </si>
  <si>
    <t>Skraćeni opis</t>
  </si>
  <si>
    <t>Članak 2.</t>
  </si>
  <si>
    <t xml:space="preserve">              Program se temelji na razvojnoj politici, ukazanim potrebama za izgradnjom objekata i uređaja komunalne </t>
  </si>
  <si>
    <t xml:space="preserve">                   Ako se tijekom kalendarske godine pojavi potreba za određenim aktivnostima koje nisu predviđene Programom, </t>
  </si>
  <si>
    <t xml:space="preserve">                  Ustupanje radova po ovom Programu obavljat će se sukcesivno, u skladu s posebnim zakonima i propisima.</t>
  </si>
  <si>
    <t>Zakona o komunalnom gospodarstvu. Građenje objekata i uređaja iz ovog Programa financirat će se sredstvima  iz</t>
  </si>
  <si>
    <t>Gradnja:</t>
  </si>
  <si>
    <t>Članka 13.</t>
  </si>
  <si>
    <t>JAVNA  RASVJETA</t>
  </si>
  <si>
    <t>3. Javna rasvjeta</t>
  </si>
  <si>
    <t>UKUPNO A.1.</t>
  </si>
  <si>
    <t xml:space="preserve">SVEUKUPNO A.3: </t>
  </si>
  <si>
    <t>B.1.</t>
  </si>
  <si>
    <t>B.</t>
  </si>
  <si>
    <t>GRADNJA KOMUNALNIH VODNIH GRAĐEVINA</t>
  </si>
  <si>
    <t>B. REKAPITULACIJA</t>
  </si>
  <si>
    <t>SVEUKUPNO  B.:</t>
  </si>
  <si>
    <t>Članak 5.</t>
  </si>
  <si>
    <t>Članak  6.</t>
  </si>
  <si>
    <t>Građevine za javnu vodoopskrbu i odvodnju:</t>
  </si>
  <si>
    <t xml:space="preserve">   Građenje objekata i uređaja i nabava opreme  iz članka 5. ovog Programa financirat će se iz slijedećih izvora:</t>
  </si>
  <si>
    <t xml:space="preserve">             Građenje objekata i uređaja, te nabave opreme iz članka 3. ovog Programa, financirat će se  </t>
  </si>
  <si>
    <t xml:space="preserve"> PREDSJEDNIK</t>
  </si>
  <si>
    <t>o izvršenju ovog Programa.</t>
  </si>
  <si>
    <t xml:space="preserve">                  </t>
  </si>
  <si>
    <t xml:space="preserve">          i članka 32. Statuta Općine Punat ("Službene novine Primorsko- goranske županije" br.25/09, 35/09 i 13/13), Općinsko vijeće </t>
  </si>
  <si>
    <t xml:space="preserve">           GRADNJE OBJEKATA I UREĐAJA KOMUNALNE INFRASTRUKTURE  NA PODRUČJU OPĆINE PUNAT</t>
  </si>
  <si>
    <t>R212</t>
  </si>
  <si>
    <t>R215</t>
  </si>
  <si>
    <t>objekata i uređaja komunalne infrastrukture na području Općine Punat.</t>
  </si>
  <si>
    <t xml:space="preserve">                  Naredbodavac za realizaciju ovog Programa je načelnik Općine Punat.</t>
  </si>
  <si>
    <t>izvijestiti Općinsko vijeće Općine Punat.</t>
  </si>
  <si>
    <t xml:space="preserve">                       O promjeni iz stavka 1. ovog članka načelnik Općine Punat dužan je posebno u okviru redovitog izvješća</t>
  </si>
  <si>
    <t xml:space="preserve">                                                                                                                                                                                                   OPĆINSKO VIJEĆE</t>
  </si>
  <si>
    <t xml:space="preserve">                                                                                                                                                                                                 OPĆINE PUNAT</t>
  </si>
  <si>
    <t>Na temelju članka 30. stavak 4. Zakona o komunalnom gospodarstvu ("N.N." br. 26/03 - pročišćeni tekst, 82/04,110/04, 178/04,</t>
  </si>
  <si>
    <t>Imovinsko-pravne radnje</t>
  </si>
  <si>
    <t>GRAĐEVINE ZA JAVNU ODVODNJU</t>
  </si>
  <si>
    <t>Članak  7.</t>
  </si>
  <si>
    <t>1. Građevine za javnu odvodnju</t>
  </si>
  <si>
    <t>Komunalni doprinos</t>
  </si>
  <si>
    <t>R253</t>
  </si>
  <si>
    <t>Ostali prihodi posebne namjene</t>
  </si>
  <si>
    <t>Vodni doprinos</t>
  </si>
  <si>
    <t>o njihovoj realizaciji potrebnu odluku donosit će načelnik Općine Punat.</t>
  </si>
  <si>
    <t>Članak 8.</t>
  </si>
  <si>
    <t>Članak  9.</t>
  </si>
  <si>
    <t>Članak  10.</t>
  </si>
  <si>
    <t>Članka 11.</t>
  </si>
  <si>
    <t>Članka 12.</t>
  </si>
  <si>
    <t>Članak  14.</t>
  </si>
  <si>
    <t xml:space="preserve">          38/09, 79/09, 153/09, 49/11, 84/11, 90/11, 144/12, 94/13 - Zakon o održivom gospodarenju otpadom i 153/13 - Zakon o gradnji, 147/14 i 36/15) </t>
  </si>
  <si>
    <t>A.1.b)</t>
  </si>
  <si>
    <t>Projekti</t>
  </si>
  <si>
    <t>1. Elaborat urisa nerazvrstanih cesta</t>
  </si>
  <si>
    <t>2. Projektna dokumentacija - SU 6</t>
  </si>
  <si>
    <t>- poljski putevi</t>
  </si>
  <si>
    <r>
      <t>1</t>
    </r>
    <r>
      <rPr>
        <sz val="10"/>
        <rFont val="Arial"/>
        <family val="2"/>
      </rPr>
      <t>.Izgradnja vodovodne i kanalizacijske mreže u Starobašćanskoj</t>
    </r>
  </si>
  <si>
    <t>ulici - od Starobašćanske do SU 15</t>
  </si>
  <si>
    <t>ispustom u more</t>
  </si>
  <si>
    <t>A.3.a)</t>
  </si>
  <si>
    <t xml:space="preserve">                                                                                ZA 2018. GODINU</t>
  </si>
  <si>
    <t xml:space="preserve">                       Ovim Programom gradnje objekata i uređaja komunalne infrastrukture za 2018. godinu utvrđuju se objekti i uređaji</t>
  </si>
  <si>
    <t xml:space="preserve">komunalne infrastrukture i nabave opreme koji će se na području Općine Punat graditi u 2018. godini, sukladno odredbama  </t>
  </si>
  <si>
    <t>1. Proračun Općine Punat za 2018. godinu:</t>
  </si>
  <si>
    <t xml:space="preserve">         Program gradnje objekata i uređaja komunalne infrastrukture za 2018. godinu (u nastavku teksta: Program) sadrži:</t>
  </si>
  <si>
    <t>II. GRADNJA OBJEKATA I UREĐAJA KOMUNALNE INFRASTRUKTURE I NABAVA OPREME U 2018. GODINI</t>
  </si>
  <si>
    <t xml:space="preserve">           infrastrukture te raspoloživim financijskim sredstvima planiranim u Proračunu Općine Punat za 2018. godinu.</t>
  </si>
  <si>
    <t>I NABAVE OPREME KOMUNALNE INFRASTRUKTURE U 2018. GODINI</t>
  </si>
  <si>
    <t>SVEUKUPNO U 2018. GODINI:</t>
  </si>
  <si>
    <t>I NABAVU OPREME KOMUNALNE INFRASTRUKTURE U 2018. GODINI</t>
  </si>
  <si>
    <t>1. Proračun Općine Punat za 2018. godini</t>
  </si>
  <si>
    <t>UKUPNO Proračun Općine Punat za 2018. godinu</t>
  </si>
  <si>
    <t>SVEUKUPNO U 2018. GODINI (1-2):</t>
  </si>
  <si>
    <t>- iskaz financijskih sredstava potrebnih za ostvarivanje programa s naznakom izvora financiranja djelatnosti.</t>
  </si>
  <si>
    <t>- opis poslova s procjenom troškova za izgradnju objekata i uređaja, te nabavu opreme,</t>
  </si>
  <si>
    <t>R252</t>
  </si>
  <si>
    <t>R413</t>
  </si>
  <si>
    <t>R496</t>
  </si>
  <si>
    <t>R400.1</t>
  </si>
  <si>
    <t>B.1.b)</t>
  </si>
  <si>
    <t>1. Projekt oborinske odvodnje u sklopu EU projekta</t>
  </si>
  <si>
    <t>SVEUKUPNO B.1.</t>
  </si>
  <si>
    <t>2. Otkup zemljišta za SU15</t>
  </si>
  <si>
    <t>3. Otkup zemljišta za KPP 18</t>
  </si>
  <si>
    <t>4. Otkup zemljišta za SU 6</t>
  </si>
  <si>
    <t>1. Izgradnja JR u ulici Kralja Zvonimira</t>
  </si>
  <si>
    <t>2. Izgradnja JR u Plavničkoj ulici</t>
  </si>
  <si>
    <t>3. Izgradnja JR u ulici Pod topol</t>
  </si>
  <si>
    <t>A. Javne površine, nerazvrstane ceste i javna rasvjeta</t>
  </si>
  <si>
    <t>B. Građevine za javnu vodoopskrbu i odvodnju</t>
  </si>
  <si>
    <t>3. Projektna dokumentacija KPP 18</t>
  </si>
  <si>
    <t>4. Projektna dokumentacija KPP 3 (UPU 9)</t>
  </si>
  <si>
    <t>R415</t>
  </si>
  <si>
    <t>ZA JAVNE POVRŠINE, NERAZVRSTANE CESTE I JAVNU RASVJETU</t>
  </si>
  <si>
    <t xml:space="preserve">                  Načelnik Općine Punat dužan je do kraja ožujka 2019.godine podnijeti Općinskom vijeću Općine Punat izvješće </t>
  </si>
  <si>
    <t>1. Izrada tehničke dokumentacije</t>
  </si>
  <si>
    <t>1. Komunalna urbana oprema (stalci za bic., pametna klupa, koševi, klupe)</t>
  </si>
  <si>
    <t>2. Prometna urbana oprema</t>
  </si>
  <si>
    <t>3. Urbana oprema - park za pse</t>
  </si>
  <si>
    <t>4. Urbana oprema za igrališta</t>
  </si>
  <si>
    <t>5. Uređenje Centralnog trga u Puntu</t>
  </si>
  <si>
    <t>6. Ograđivanje lokacija za prikupljanje otpada</t>
  </si>
  <si>
    <t>7. Ostala gradnja na javnim površinama</t>
  </si>
  <si>
    <t>1. Otkup zemljišta za kružni tok</t>
  </si>
  <si>
    <t>4. Radovi na proširenju vodovoda i fekalne odvodnje - POS</t>
  </si>
  <si>
    <t>5. Radovi na proširenju oborinske odvodnje - POS</t>
  </si>
  <si>
    <t>4. Izgradnja JR uz POS</t>
  </si>
  <si>
    <t xml:space="preserve">2. Oborinska odvodnja I.G.Kovačića - Obala sa separatorom i </t>
  </si>
  <si>
    <t>3. Oborinska odvodnja u sklopu EU projekta</t>
  </si>
  <si>
    <t>6. Ostala izgradnja oborinske odvodnje</t>
  </si>
  <si>
    <t>6. Projektna dokumentacija OU 42</t>
  </si>
  <si>
    <t>7. Projektna dokumentacija parkirališta na zaobilaznici</t>
  </si>
  <si>
    <t>8. Izrada ostale tehničke dokumentacije (projekti, parcelacije)</t>
  </si>
  <si>
    <t>5. Otkup zemljišta za OU 42</t>
  </si>
  <si>
    <t>5. Projektna dokumentacija OU 28</t>
  </si>
  <si>
    <t>6. Ostale imovinsko-pravne radnje</t>
  </si>
  <si>
    <t>1. Izgradnja prometnica, parkirališta I kontaktnih pješačkih zona uz POS</t>
  </si>
  <si>
    <t xml:space="preserve">2. Dodatna ulaganja u obnovu zapuštenih nerazvrstanih cesta </t>
  </si>
  <si>
    <t>3. Izgradnja odvojka KPP3 u Staroj Baški</t>
  </si>
  <si>
    <t>4. Uređenje parkirališta na zaobilaznici</t>
  </si>
  <si>
    <t>5. Sufinanciranje izgradnje kružnog toka u Puntu</t>
  </si>
  <si>
    <t>6. Gradnja ostalih nerazvrstanih cesta</t>
  </si>
  <si>
    <t>5. Izgradnja JR na Centralnom trgu</t>
  </si>
  <si>
    <t>6. Ostala ulaganja u JR Stara Baška</t>
  </si>
  <si>
    <t>7. Ostala ulaganja u JR Punat</t>
  </si>
  <si>
    <t>R390</t>
  </si>
  <si>
    <t>komunalni doprinos</t>
  </si>
  <si>
    <t>R415.1</t>
  </si>
  <si>
    <t>R364.01</t>
  </si>
  <si>
    <t>R211</t>
  </si>
  <si>
    <t>R400.01</t>
  </si>
  <si>
    <t>R213.1</t>
  </si>
  <si>
    <t>opći prihodi</t>
  </si>
  <si>
    <t>R212.3</t>
  </si>
  <si>
    <t>R215.1</t>
  </si>
  <si>
    <t>ostali prihodi posebne namjene</t>
  </si>
  <si>
    <t>R256.01</t>
  </si>
  <si>
    <t>R256.1</t>
  </si>
  <si>
    <t>vodni doprinos</t>
  </si>
  <si>
    <t xml:space="preserve">R256 </t>
  </si>
  <si>
    <t>R256</t>
  </si>
  <si>
    <t>ostali prihodi od prodaje nefinancijske imovine</t>
  </si>
  <si>
    <t>nak.za konc. na turist. zemljištu</t>
  </si>
  <si>
    <t>Naknada za koncesija na turističkom zemljištu</t>
  </si>
  <si>
    <t>nak. za kon. na turist. zemljištu</t>
  </si>
  <si>
    <t>Ostali prihodi od prodaje nefinancijske imovine</t>
  </si>
  <si>
    <t>Opći prihodi</t>
  </si>
  <si>
    <t>1. Proračun Općine Punat za 2018. godinu :</t>
  </si>
  <si>
    <t>naknada za razvoj</t>
  </si>
  <si>
    <t>Naknada za razvoj</t>
  </si>
  <si>
    <t>Ovaj Program stupa na snagu 1. siječnja 2018. godine, a objavit će se u "Službenim novinama Primorsko-goranske županije".</t>
  </si>
  <si>
    <t>Općine Punat je na 8. sjednici, održanoj 20. prosinca 2017. godine, donijelo</t>
  </si>
  <si>
    <t xml:space="preserve">          KLASA: 021-05/17-01/11 </t>
  </si>
  <si>
    <t xml:space="preserve">          Punat, 20.12. 2017. godine</t>
  </si>
  <si>
    <t xml:space="preserve">          URBROJ: 2142-02-01-17-21</t>
  </si>
  <si>
    <t>Goran Gržančić,dr.med.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</si>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</sst>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5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1" fillId="0" borderId="1" xfId="0" applyNumberFormat="1" applyFont="1" applyBorder="1"/>
    <xf numFmtId="0" fontId="0" fillId="0" borderId="0" xfId="0" applyBorder="1"/>
    <xf numFmtId="49" fontId="0" fillId="0" borderId="0" xfId="0" applyNumberFormat="1" applyBorder="1"/>
    <xf numFmtId="49" fontId="1" fillId="0" borderId="0" xfId="0" applyNumberFormat="1" applyFont="1" applyBorder="1"/>
    <xf numFmtId="49" fontId="1" fillId="0" borderId="2" xfId="0" applyNumberFormat="1" applyFont="1" applyBorder="1"/>
    <xf numFmtId="49" fontId="1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1" fillId="0" borderId="0" xfId="0" applyFont="1"/>
    <xf numFmtId="49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9" fontId="2" fillId="0" borderId="3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4" fontId="1" fillId="0" borderId="4" xfId="0" applyNumberFormat="1" applyFont="1" applyBorder="1"/>
    <xf numFmtId="4" fontId="0" fillId="0" borderId="0" xfId="0" applyNumberForma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5" xfId="0" applyNumberFormat="1" applyFont="1" applyBorder="1"/>
    <xf numFmtId="0" fontId="2" fillId="0" borderId="0" xfId="0" applyFont="1" applyBorder="1"/>
    <xf numFmtId="49" fontId="1" fillId="0" borderId="3" xfId="0" applyNumberFormat="1" applyFont="1" applyBorder="1"/>
    <xf numFmtId="49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/>
    <xf numFmtId="49" fontId="0" fillId="0" borderId="2" xfId="0" applyNumberFormat="1" applyBorder="1"/>
    <xf numFmtId="4" fontId="1" fillId="0" borderId="3" xfId="0" applyNumberFormat="1" applyFont="1" applyBorder="1"/>
    <xf numFmtId="4" fontId="5" fillId="0" borderId="3" xfId="0" applyNumberFormat="1" applyFont="1" applyBorder="1"/>
    <xf numFmtId="49" fontId="1" fillId="0" borderId="5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Alignment="1"/>
    <xf numFmtId="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0" xfId="0" applyNumberFormat="1" applyFont="1" applyBorder="1"/>
    <xf numFmtId="0" fontId="2" fillId="0" borderId="0" xfId="0" applyFont="1" applyBorder="1" applyAlignment="1">
      <alignment horizontal="center"/>
    </xf>
    <xf numFmtId="4" fontId="0" fillId="0" borderId="2" xfId="0" applyNumberFormat="1" applyBorder="1" applyAlignment="1">
      <alignment horizontal="right"/>
    </xf>
    <xf numFmtId="49" fontId="1" fillId="0" borderId="0" xfId="0" applyNumberFormat="1" applyFont="1" applyBorder="1" applyAlignment="1">
      <alignment horizontal="left"/>
    </xf>
    <xf numFmtId="4" fontId="5" fillId="0" borderId="6" xfId="0" applyNumberFormat="1" applyFont="1" applyBorder="1"/>
    <xf numFmtId="4" fontId="5" fillId="0" borderId="6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0" fontId="0" fillId="2" borderId="0" xfId="0" applyFill="1"/>
    <xf numFmtId="49" fontId="1" fillId="2" borderId="0" xfId="0" applyNumberFormat="1" applyFont="1" applyFill="1"/>
    <xf numFmtId="49" fontId="0" fillId="2" borderId="0" xfId="0" applyNumberFormat="1" applyFill="1"/>
    <xf numFmtId="0" fontId="0" fillId="3" borderId="0" xfId="0" applyFill="1"/>
    <xf numFmtId="49" fontId="1" fillId="2" borderId="0" xfId="0" applyNumberFormat="1" applyFont="1" applyFill="1" applyBorder="1"/>
    <xf numFmtId="4" fontId="1" fillId="0" borderId="0" xfId="0" applyNumberFormat="1" applyFont="1" applyAlignment="1">
      <alignment horizontal="right"/>
    </xf>
    <xf numFmtId="49" fontId="2" fillId="3" borderId="0" xfId="0" applyNumberFormat="1" applyFont="1" applyFill="1"/>
    <xf numFmtId="0" fontId="2" fillId="3" borderId="0" xfId="0" applyFont="1" applyFill="1"/>
    <xf numFmtId="49" fontId="1" fillId="3" borderId="0" xfId="0" applyNumberFormat="1" applyFont="1" applyFill="1" applyAlignment="1">
      <alignment horizontal="center"/>
    </xf>
    <xf numFmtId="49" fontId="1" fillId="3" borderId="0" xfId="0" applyNumberFormat="1" applyFont="1" applyFill="1" applyBorder="1"/>
    <xf numFmtId="4" fontId="1" fillId="3" borderId="0" xfId="0" applyNumberFormat="1" applyFont="1" applyFill="1" applyBorder="1"/>
    <xf numFmtId="4" fontId="1" fillId="0" borderId="3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1" fillId="2" borderId="0" xfId="0" applyNumberFormat="1" applyFont="1" applyFill="1" applyAlignment="1"/>
    <xf numFmtId="49" fontId="0" fillId="2" borderId="0" xfId="0" applyNumberForma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49" fontId="1" fillId="3" borderId="0" xfId="0" applyNumberFormat="1" applyFont="1" applyFill="1"/>
    <xf numFmtId="49" fontId="0" fillId="3" borderId="0" xfId="0" applyNumberFormat="1" applyFill="1"/>
    <xf numFmtId="49" fontId="2" fillId="0" borderId="1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 applyFill="1"/>
    <xf numFmtId="49" fontId="0" fillId="0" borderId="0" xfId="0" applyNumberFormat="1" applyFill="1"/>
    <xf numFmtId="0" fontId="1" fillId="0" borderId="0" xfId="0" applyFont="1" applyFill="1"/>
    <xf numFmtId="49" fontId="2" fillId="0" borderId="0" xfId="0" applyNumberFormat="1" applyFont="1" applyFill="1"/>
    <xf numFmtId="0" fontId="2" fillId="0" borderId="0" xfId="0" applyFont="1" applyFill="1"/>
    <xf numFmtId="4" fontId="1" fillId="0" borderId="5" xfId="0" applyNumberFormat="1" applyFont="1" applyBorder="1"/>
    <xf numFmtId="49" fontId="6" fillId="0" borderId="0" xfId="0" applyNumberFormat="1" applyFont="1"/>
    <xf numFmtId="49" fontId="2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/>
    <xf numFmtId="0" fontId="2" fillId="0" borderId="0" xfId="0" applyNumberFormat="1" applyFont="1" applyBorder="1" applyAlignment="1">
      <alignment horizontal="center"/>
    </xf>
    <xf numFmtId="4" fontId="5" fillId="0" borderId="2" xfId="0" applyNumberFormat="1" applyFont="1" applyBorder="1"/>
    <xf numFmtId="4" fontId="5" fillId="0" borderId="1" xfId="0" applyNumberFormat="1" applyFont="1" applyBorder="1"/>
    <xf numFmtId="4" fontId="0" fillId="0" borderId="0" xfId="0" applyNumberFormat="1" applyBorder="1"/>
    <xf numFmtId="0" fontId="0" fillId="0" borderId="5" xfId="0" applyBorder="1"/>
    <xf numFmtId="49" fontId="7" fillId="0" borderId="0" xfId="0" applyNumberFormat="1" applyFont="1" applyBorder="1"/>
    <xf numFmtId="49" fontId="7" fillId="0" borderId="0" xfId="0" applyNumberFormat="1" applyFont="1" applyAlignment="1">
      <alignment horizontal="center"/>
    </xf>
    <xf numFmtId="4" fontId="7" fillId="0" borderId="0" xfId="0" applyNumberFormat="1" applyFont="1" applyBorder="1"/>
    <xf numFmtId="4" fontId="7" fillId="0" borderId="0" xfId="0" applyNumberFormat="1" applyFont="1"/>
    <xf numFmtId="0" fontId="8" fillId="0" borderId="0" xfId="0" applyFont="1"/>
    <xf numFmtId="4" fontId="10" fillId="0" borderId="3" xfId="0" applyNumberFormat="1" applyFont="1" applyBorder="1"/>
    <xf numFmtId="4" fontId="0" fillId="0" borderId="0" xfId="0" applyNumberFormat="1"/>
    <xf numFmtId="49" fontId="9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Fill="1"/>
    <xf numFmtId="0" fontId="11" fillId="0" borderId="0" xfId="0" applyFont="1" applyAlignment="1">
      <alignment horizontal="right"/>
    </xf>
    <xf numFmtId="0" fontId="9" fillId="0" borderId="0" xfId="0" applyFont="1" applyFill="1"/>
    <xf numFmtId="4" fontId="1" fillId="0" borderId="2" xfId="0" applyNumberFormat="1" applyFont="1" applyBorder="1"/>
    <xf numFmtId="4" fontId="2" fillId="0" borderId="8" xfId="0" applyNumberFormat="1" applyFont="1" applyBorder="1" applyAlignment="1">
      <alignment horizontal="center"/>
    </xf>
    <xf numFmtId="4" fontId="1" fillId="0" borderId="8" xfId="0" applyNumberFormat="1" applyFont="1" applyBorder="1"/>
    <xf numFmtId="49" fontId="5" fillId="0" borderId="0" xfId="0" applyNumberFormat="1" applyFont="1"/>
    <xf numFmtId="49" fontId="1" fillId="0" borderId="9" xfId="0" applyNumberFormat="1" applyFont="1" applyBorder="1"/>
    <xf numFmtId="49" fontId="2" fillId="0" borderId="9" xfId="0" applyNumberFormat="1" applyFont="1" applyBorder="1"/>
    <xf numFmtId="0" fontId="2" fillId="0" borderId="1" xfId="0" applyFont="1" applyFill="1" applyBorder="1" applyAlignment="1">
      <alignment horizontal="right"/>
    </xf>
    <xf numFmtId="0" fontId="2" fillId="0" borderId="3" xfId="0" applyNumberFormat="1" applyFont="1" applyBorder="1" applyAlignment="1">
      <alignment horizontal="center"/>
    </xf>
    <xf numFmtId="49" fontId="0" fillId="0" borderId="3" xfId="0" applyNumberForma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right"/>
    </xf>
    <xf numFmtId="164" fontId="0" fillId="0" borderId="3" xfId="0" applyNumberFormat="1" applyBorder="1"/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/>
    <xf numFmtId="4" fontId="2" fillId="0" borderId="3" xfId="0" applyNumberFormat="1" applyFont="1" applyBorder="1"/>
    <xf numFmtId="49" fontId="0" fillId="0" borderId="3" xfId="0" applyNumberFormat="1" applyBorder="1" applyAlignment="1">
      <alignment horizontal="right"/>
    </xf>
    <xf numFmtId="49" fontId="1" fillId="0" borderId="10" xfId="0" applyNumberFormat="1" applyFont="1" applyBorder="1"/>
    <xf numFmtId="49" fontId="0" fillId="0" borderId="10" xfId="0" applyNumberFormat="1" applyBorder="1"/>
    <xf numFmtId="49" fontId="0" fillId="0" borderId="10" xfId="0" applyNumberFormat="1" applyBorder="1" applyAlignment="1">
      <alignment horizontal="right"/>
    </xf>
    <xf numFmtId="4" fontId="1" fillId="0" borderId="10" xfId="0" applyNumberFormat="1" applyFont="1" applyBorder="1"/>
    <xf numFmtId="49" fontId="2" fillId="0" borderId="11" xfId="0" applyNumberFormat="1" applyFont="1" applyBorder="1"/>
    <xf numFmtId="49" fontId="2" fillId="0" borderId="12" xfId="0" applyNumberFormat="1" applyFont="1" applyBorder="1"/>
    <xf numFmtId="49" fontId="9" fillId="0" borderId="8" xfId="0" applyNumberFormat="1" applyFont="1" applyBorder="1"/>
    <xf numFmtId="49" fontId="2" fillId="0" borderId="13" xfId="0" applyNumberFormat="1" applyFont="1" applyBorder="1"/>
    <xf numFmtId="49" fontId="1" fillId="0" borderId="13" xfId="0" applyNumberFormat="1" applyFont="1" applyBorder="1"/>
    <xf numFmtId="4" fontId="10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49" fontId="1" fillId="0" borderId="11" xfId="0" applyNumberFormat="1" applyFont="1" applyBorder="1"/>
    <xf numFmtId="0" fontId="0" fillId="0" borderId="7" xfId="0" applyBorder="1"/>
    <xf numFmtId="49" fontId="0" fillId="0" borderId="5" xfId="0" applyNumberFormat="1" applyBorder="1"/>
    <xf numFmtId="4" fontId="12" fillId="0" borderId="3" xfId="0" applyNumberFormat="1" applyFont="1" applyBorder="1"/>
    <xf numFmtId="164" fontId="1" fillId="0" borderId="3" xfId="0" applyNumberFormat="1" applyFont="1" applyBorder="1"/>
    <xf numFmtId="0" fontId="2" fillId="0" borderId="3" xfId="0" applyFont="1" applyBorder="1" applyAlignment="1">
      <alignment horizontal="right"/>
    </xf>
    <xf numFmtId="4" fontId="9" fillId="0" borderId="4" xfId="0" applyNumberFormat="1" applyFont="1" applyBorder="1"/>
    <xf numFmtId="4" fontId="2" fillId="0" borderId="4" xfId="0" applyNumberFormat="1" applyFont="1" applyBorder="1"/>
    <xf numFmtId="49" fontId="11" fillId="0" borderId="0" xfId="0" applyNumberFormat="1" applyFont="1"/>
    <xf numFmtId="49" fontId="13" fillId="0" borderId="9" xfId="0" applyNumberFormat="1" applyFont="1" applyBorder="1"/>
    <xf numFmtId="0" fontId="13" fillId="0" borderId="1" xfId="0" applyFont="1" applyFill="1" applyBorder="1" applyAlignment="1">
      <alignment horizontal="right"/>
    </xf>
    <xf numFmtId="4" fontId="13" fillId="0" borderId="3" xfId="0" applyNumberFormat="1" applyFont="1" applyBorder="1" applyAlignment="1">
      <alignment horizontal="right"/>
    </xf>
    <xf numFmtId="49" fontId="2" fillId="0" borderId="15" xfId="0" applyNumberFormat="1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" fillId="0" borderId="13" xfId="0" applyNumberFormat="1" applyFont="1" applyBorder="1" applyAlignment="1">
      <alignment horizontal="right"/>
    </xf>
    <xf numFmtId="4" fontId="5" fillId="0" borderId="11" xfId="0" applyNumberFormat="1" applyFont="1" applyBorder="1"/>
    <xf numFmtId="4" fontId="10" fillId="0" borderId="15" xfId="0" applyNumberFormat="1" applyFont="1" applyBorder="1"/>
    <xf numFmtId="4" fontId="10" fillId="0" borderId="8" xfId="0" applyNumberFormat="1" applyFont="1" applyBorder="1"/>
    <xf numFmtId="0" fontId="2" fillId="0" borderId="4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4" xfId="0" applyFont="1" applyFill="1" applyBorder="1" applyAlignment="1">
      <alignment horizontal="right"/>
    </xf>
    <xf numFmtId="49" fontId="1" fillId="4" borderId="0" xfId="0" applyNumberFormat="1" applyFont="1" applyFill="1" applyBorder="1"/>
    <xf numFmtId="49" fontId="11" fillId="0" borderId="0" xfId="0" applyNumberFormat="1" applyFont="1" applyBorder="1"/>
    <xf numFmtId="0" fontId="11" fillId="0" borderId="0" xfId="0" applyFont="1" applyBorder="1"/>
    <xf numFmtId="49" fontId="14" fillId="0" borderId="0" xfId="0" applyNumberFormat="1" applyFont="1"/>
    <xf numFmtId="49" fontId="9" fillId="0" borderId="3" xfId="0" applyNumberFormat="1" applyFont="1" applyBorder="1" applyAlignment="1">
      <alignment horizontal="center"/>
    </xf>
    <xf numFmtId="164" fontId="2" fillId="0" borderId="0" xfId="0" applyNumberFormat="1" applyFont="1"/>
    <xf numFmtId="49" fontId="11" fillId="0" borderId="11" xfId="0" applyNumberFormat="1" applyFont="1" applyBorder="1"/>
    <xf numFmtId="4" fontId="2" fillId="0" borderId="0" xfId="0" applyNumberFormat="1" applyFont="1" applyBorder="1"/>
    <xf numFmtId="49" fontId="2" fillId="0" borderId="1" xfId="0" applyNumberFormat="1" applyFont="1" applyBorder="1" applyAlignment="1">
      <alignment horizontal="right" wrapText="1"/>
    </xf>
    <xf numFmtId="4" fontId="2" fillId="0" borderId="5" xfId="0" applyNumberFormat="1" applyFont="1" applyBorder="1" applyAlignment="1">
      <alignment horizontal="right"/>
    </xf>
    <xf numFmtId="49" fontId="9" fillId="0" borderId="3" xfId="0" applyNumberFormat="1" applyFont="1" applyBorder="1" applyAlignment="1">
      <alignment horizontal="right"/>
    </xf>
    <xf numFmtId="0" fontId="2" fillId="0" borderId="8" xfId="0" applyNumberFormat="1" applyFont="1" applyBorder="1" applyAlignment="1">
      <alignment horizontal="center"/>
    </xf>
    <xf numFmtId="4" fontId="9" fillId="0" borderId="13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9" fillId="0" borderId="0" xfId="0" applyFont="1"/>
    <xf numFmtId="49" fontId="2" fillId="0" borderId="12" xfId="0" applyNumberFormat="1" applyFont="1" applyFill="1" applyBorder="1"/>
    <xf numFmtId="0" fontId="9" fillId="0" borderId="12" xfId="0" applyFont="1" applyBorder="1"/>
    <xf numFmtId="49" fontId="2" fillId="0" borderId="13" xfId="0" applyNumberFormat="1" applyFont="1" applyFill="1" applyBorder="1"/>
    <xf numFmtId="0" fontId="2" fillId="0" borderId="5" xfId="0" applyFont="1" applyBorder="1"/>
    <xf numFmtId="49" fontId="1" fillId="0" borderId="2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10" fillId="0" borderId="14" xfId="0" applyNumberFormat="1" applyFont="1" applyBorder="1"/>
    <xf numFmtId="4" fontId="0" fillId="0" borderId="7" xfId="0" applyNumberFormat="1" applyBorder="1" applyAlignment="1">
      <alignment horizontal="right"/>
    </xf>
    <xf numFmtId="0" fontId="9" fillId="0" borderId="0" xfId="0" applyFont="1" applyAlignment="1">
      <alignment horizontal="left"/>
    </xf>
    <xf numFmtId="4" fontId="2" fillId="0" borderId="14" xfId="0" applyNumberFormat="1" applyFont="1" applyBorder="1"/>
    <xf numFmtId="4" fontId="9" fillId="0" borderId="0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F266"/>
  <sheetViews>
    <sheetView tabSelected="1" workbookViewId="0">
      <selection activeCell="E2" sqref="E2"/>
    </sheetView>
  </sheetViews>
  <sheetFormatPr defaultRowHeight="12.75" x14ac:dyDescent="0.2"/>
  <cols>
    <col min="1" max="1" width="6.140625" style="2" customWidth="1"/>
    <col min="2" max="2" width="63.85546875" style="1" customWidth="1"/>
    <col min="3" max="3" width="10.5703125" style="1" customWidth="1"/>
    <col min="4" max="4" width="34" customWidth="1"/>
    <col min="5" max="5" width="22.42578125" customWidth="1"/>
    <col min="9" max="9" width="14" bestFit="1" customWidth="1"/>
  </cols>
  <sheetData>
    <row r="2" spans="1:5" x14ac:dyDescent="0.2">
      <c r="E2" s="11" t="s">
        <v>197</v>
      </c>
    </row>
    <row r="3" spans="1:5" x14ac:dyDescent="0.2">
      <c r="B3" s="1" t="s">
        <v>75</v>
      </c>
    </row>
    <row r="4" spans="1:5" x14ac:dyDescent="0.2">
      <c r="A4" s="72" t="s">
        <v>91</v>
      </c>
      <c r="B4" s="43"/>
      <c r="C4" s="8"/>
      <c r="D4" s="8"/>
    </row>
    <row r="5" spans="1:5" x14ac:dyDescent="0.2">
      <c r="A5" s="72" t="s">
        <v>65</v>
      </c>
      <c r="B5" s="72"/>
      <c r="C5" s="28"/>
      <c r="D5" s="8"/>
    </row>
    <row r="6" spans="1:5" s="46" customFormat="1" x14ac:dyDescent="0.2">
      <c r="B6" s="73" t="s">
        <v>192</v>
      </c>
      <c r="C6" s="28"/>
      <c r="D6" s="8"/>
      <c r="E6"/>
    </row>
    <row r="7" spans="1:5" s="46" customFormat="1" x14ac:dyDescent="0.2">
      <c r="A7" s="72"/>
      <c r="B7" s="73"/>
      <c r="C7" s="28"/>
      <c r="D7" s="8"/>
      <c r="E7"/>
    </row>
    <row r="8" spans="1:5" s="46" customFormat="1" x14ac:dyDescent="0.2">
      <c r="A8" s="72"/>
      <c r="B8" s="74" t="s">
        <v>36</v>
      </c>
      <c r="C8" s="75"/>
      <c r="D8" s="76"/>
      <c r="E8" s="77"/>
    </row>
    <row r="9" spans="1:5" s="46" customFormat="1" x14ac:dyDescent="0.2">
      <c r="A9" s="72"/>
      <c r="B9" s="61" t="s">
        <v>66</v>
      </c>
      <c r="C9" s="62"/>
      <c r="D9" s="60"/>
      <c r="E9" s="60"/>
    </row>
    <row r="10" spans="1:5" s="46" customFormat="1" x14ac:dyDescent="0.2">
      <c r="A10" s="72"/>
      <c r="B10" s="61" t="s">
        <v>101</v>
      </c>
      <c r="C10" s="62"/>
      <c r="D10" s="60"/>
      <c r="E10" s="60"/>
    </row>
    <row r="11" spans="1:5" s="46" customFormat="1" x14ac:dyDescent="0.2">
      <c r="A11" s="72"/>
      <c r="B11" s="78"/>
      <c r="C11" s="79"/>
      <c r="D11" s="63"/>
      <c r="E11" s="63"/>
    </row>
    <row r="12" spans="1:5" s="46" customFormat="1" x14ac:dyDescent="0.2">
      <c r="A12" s="72"/>
      <c r="B12" s="61" t="s">
        <v>37</v>
      </c>
      <c r="C12"/>
      <c r="D12"/>
      <c r="E12"/>
    </row>
    <row r="13" spans="1:5" s="46" customFormat="1" x14ac:dyDescent="0.2">
      <c r="A13" s="72"/>
      <c r="B13" s="2"/>
      <c r="C13" s="2"/>
      <c r="D13"/>
      <c r="E13"/>
    </row>
    <row r="14" spans="1:5" s="46" customFormat="1" x14ac:dyDescent="0.2">
      <c r="A14" s="72"/>
      <c r="B14" s="2"/>
      <c r="C14" s="2" t="s">
        <v>38</v>
      </c>
      <c r="D14"/>
      <c r="E14"/>
    </row>
    <row r="15" spans="1:5" s="46" customFormat="1" x14ac:dyDescent="0.2">
      <c r="A15" s="72"/>
      <c r="B15" s="2"/>
      <c r="C15" s="1"/>
      <c r="D15"/>
      <c r="E15"/>
    </row>
    <row r="16" spans="1:5" s="46" customFormat="1" x14ac:dyDescent="0.2">
      <c r="A16" s="9" t="s">
        <v>102</v>
      </c>
      <c r="B16" s="14"/>
      <c r="C16" s="9"/>
      <c r="D16" s="10"/>
      <c r="E16" s="10"/>
    </row>
    <row r="17" spans="1:5" s="46" customFormat="1" x14ac:dyDescent="0.2">
      <c r="A17" s="72"/>
      <c r="B17" s="9" t="s">
        <v>103</v>
      </c>
      <c r="C17" s="1"/>
      <c r="D17"/>
      <c r="E17"/>
    </row>
    <row r="18" spans="1:5" s="46" customFormat="1" x14ac:dyDescent="0.2">
      <c r="A18" s="72"/>
      <c r="B18" s="9" t="s">
        <v>45</v>
      </c>
      <c r="C18" s="1"/>
      <c r="D18"/>
      <c r="E18"/>
    </row>
    <row r="19" spans="1:5" s="46" customFormat="1" x14ac:dyDescent="0.2">
      <c r="A19" s="72"/>
      <c r="B19" s="9" t="s">
        <v>39</v>
      </c>
      <c r="C19" s="1"/>
      <c r="D19"/>
      <c r="E19"/>
    </row>
    <row r="20" spans="1:5" s="46" customFormat="1" x14ac:dyDescent="0.2">
      <c r="A20" s="72"/>
      <c r="B20" s="83" t="s">
        <v>104</v>
      </c>
      <c r="C20" s="84"/>
      <c r="D20" s="85" t="s">
        <v>40</v>
      </c>
      <c r="E20"/>
    </row>
    <row r="21" spans="1:5" s="45" customFormat="1" x14ac:dyDescent="0.2">
      <c r="A21" s="72"/>
      <c r="B21" s="86" t="s">
        <v>80</v>
      </c>
      <c r="C21" s="86"/>
      <c r="D21" s="87" t="s">
        <v>167</v>
      </c>
      <c r="E21" s="10"/>
    </row>
    <row r="22" spans="1:5" s="109" customFormat="1" x14ac:dyDescent="0.2">
      <c r="A22" s="107"/>
      <c r="B22" s="178" t="s">
        <v>184</v>
      </c>
      <c r="C22" s="108"/>
      <c r="D22" s="110" t="s">
        <v>185</v>
      </c>
      <c r="E22" s="106"/>
    </row>
    <row r="23" spans="1:5" s="45" customFormat="1" x14ac:dyDescent="0.2">
      <c r="A23" s="72"/>
      <c r="B23" s="86" t="s">
        <v>186</v>
      </c>
      <c r="C23" s="86"/>
      <c r="D23" s="87" t="s">
        <v>182</v>
      </c>
      <c r="E23" s="10"/>
    </row>
    <row r="24" spans="1:5" s="45" customFormat="1" x14ac:dyDescent="0.2">
      <c r="A24" s="72"/>
      <c r="B24" s="86" t="s">
        <v>187</v>
      </c>
      <c r="C24" s="86"/>
      <c r="D24" s="87" t="s">
        <v>173</v>
      </c>
      <c r="E24" s="10"/>
    </row>
    <row r="25" spans="1:5" s="45" customFormat="1" x14ac:dyDescent="0.2">
      <c r="A25" s="72"/>
      <c r="B25" s="86" t="s">
        <v>82</v>
      </c>
      <c r="C25" s="86"/>
      <c r="D25" s="87" t="s">
        <v>176</v>
      </c>
      <c r="E25" s="10"/>
    </row>
    <row r="26" spans="1:5" s="45" customFormat="1" x14ac:dyDescent="0.2">
      <c r="A26" s="72"/>
      <c r="B26" s="86" t="s">
        <v>83</v>
      </c>
      <c r="C26" s="86"/>
      <c r="D26" s="87" t="s">
        <v>179</v>
      </c>
      <c r="E26" s="10"/>
    </row>
    <row r="27" spans="1:5" s="45" customFormat="1" x14ac:dyDescent="0.2">
      <c r="A27" s="72"/>
      <c r="B27" s="86" t="s">
        <v>190</v>
      </c>
      <c r="C27" s="86"/>
      <c r="D27" s="87" t="s">
        <v>189</v>
      </c>
      <c r="E27" s="10"/>
    </row>
    <row r="28" spans="1:5" x14ac:dyDescent="0.2">
      <c r="B28" s="2"/>
      <c r="D28" s="10"/>
    </row>
    <row r="29" spans="1:5" x14ac:dyDescent="0.2">
      <c r="B29" s="9" t="s">
        <v>105</v>
      </c>
      <c r="D29" s="10"/>
    </row>
    <row r="30" spans="1:5" x14ac:dyDescent="0.2">
      <c r="B30" s="9" t="s">
        <v>115</v>
      </c>
      <c r="D30" s="10"/>
    </row>
    <row r="31" spans="1:5" x14ac:dyDescent="0.2">
      <c r="B31" s="9" t="s">
        <v>114</v>
      </c>
      <c r="D31" s="10"/>
    </row>
    <row r="32" spans="1:5" x14ac:dyDescent="0.2">
      <c r="B32" s="2"/>
      <c r="D32" s="10"/>
    </row>
    <row r="33" spans="1:5" x14ac:dyDescent="0.2">
      <c r="B33" s="2"/>
      <c r="D33" s="10"/>
    </row>
    <row r="34" spans="1:5" x14ac:dyDescent="0.2">
      <c r="B34" s="61" t="s">
        <v>106</v>
      </c>
      <c r="C34" s="62"/>
      <c r="D34" s="92"/>
      <c r="E34" s="60"/>
    </row>
    <row r="35" spans="1:5" x14ac:dyDescent="0.2">
      <c r="A35"/>
      <c r="B35"/>
      <c r="C35"/>
    </row>
    <row r="36" spans="1:5" x14ac:dyDescent="0.2">
      <c r="B36" s="2"/>
      <c r="C36" s="2" t="s">
        <v>41</v>
      </c>
      <c r="D36" s="10"/>
    </row>
    <row r="37" spans="1:5" x14ac:dyDescent="0.2">
      <c r="B37" s="2"/>
      <c r="C37" s="2"/>
      <c r="D37" s="10"/>
    </row>
    <row r="38" spans="1:5" x14ac:dyDescent="0.2">
      <c r="A38" s="44"/>
      <c r="B38" s="72" t="s">
        <v>42</v>
      </c>
      <c r="C38" s="46"/>
      <c r="D38" s="46"/>
      <c r="E38" s="46"/>
    </row>
    <row r="39" spans="1:5" x14ac:dyDescent="0.2">
      <c r="A39" s="47" t="s">
        <v>107</v>
      </c>
      <c r="B39" s="44"/>
      <c r="C39" s="38"/>
      <c r="D39" s="45"/>
      <c r="E39" s="46"/>
    </row>
    <row r="40" spans="1:5" x14ac:dyDescent="0.2">
      <c r="A40" s="47"/>
      <c r="B40" s="44"/>
      <c r="C40" s="38"/>
      <c r="D40" s="45"/>
      <c r="E40" s="46"/>
    </row>
    <row r="41" spans="1:5" x14ac:dyDescent="0.2">
      <c r="A41" s="2" t="s">
        <v>2</v>
      </c>
      <c r="B41" s="61" t="s">
        <v>3</v>
      </c>
      <c r="C41" s="61"/>
    </row>
    <row r="42" spans="1:5" x14ac:dyDescent="0.2">
      <c r="B42" s="61" t="s">
        <v>134</v>
      </c>
      <c r="C42" s="61"/>
    </row>
    <row r="43" spans="1:5" x14ac:dyDescent="0.2">
      <c r="A43"/>
      <c r="B43"/>
      <c r="C43"/>
    </row>
    <row r="44" spans="1:5" x14ac:dyDescent="0.2">
      <c r="B44" s="2"/>
      <c r="C44" s="2"/>
    </row>
    <row r="45" spans="1:5" x14ac:dyDescent="0.2">
      <c r="B45" s="2"/>
      <c r="C45" s="2" t="s">
        <v>25</v>
      </c>
    </row>
    <row r="46" spans="1:5" x14ac:dyDescent="0.2">
      <c r="A46" s="2" t="s">
        <v>4</v>
      </c>
      <c r="B46" s="2" t="s">
        <v>5</v>
      </c>
      <c r="C46" s="5"/>
      <c r="D46" s="4"/>
      <c r="E46" s="4"/>
    </row>
    <row r="47" spans="1:5" x14ac:dyDescent="0.2">
      <c r="B47" s="2"/>
      <c r="C47" s="5"/>
      <c r="D47" s="4"/>
      <c r="E47" s="4"/>
    </row>
    <row r="48" spans="1:5" x14ac:dyDescent="0.2">
      <c r="A48" s="2" t="s">
        <v>22</v>
      </c>
      <c r="B48" s="2" t="s">
        <v>93</v>
      </c>
      <c r="C48" s="5"/>
      <c r="D48" s="4"/>
      <c r="E48" s="4"/>
    </row>
    <row r="49" spans="1:188" x14ac:dyDescent="0.2">
      <c r="B49" s="2"/>
      <c r="C49" s="5"/>
      <c r="D49" s="4"/>
      <c r="E49" s="4"/>
    </row>
    <row r="50" spans="1:188" x14ac:dyDescent="0.2">
      <c r="B50" s="31"/>
      <c r="C50" s="31" t="s">
        <v>29</v>
      </c>
      <c r="D50" s="3" t="s">
        <v>16</v>
      </c>
      <c r="E50" s="91" t="s">
        <v>19</v>
      </c>
    </row>
    <row r="51" spans="1:188" x14ac:dyDescent="0.2">
      <c r="B51" s="120" t="s">
        <v>136</v>
      </c>
      <c r="C51" s="118" t="s">
        <v>166</v>
      </c>
      <c r="D51" s="121" t="s">
        <v>167</v>
      </c>
      <c r="E51" s="122">
        <v>10000</v>
      </c>
    </row>
    <row r="52" spans="1:188" s="10" customFormat="1" x14ac:dyDescent="0.2">
      <c r="A52" s="2"/>
      <c r="B52" s="31" t="s">
        <v>0</v>
      </c>
      <c r="C52" s="124"/>
      <c r="D52" s="144"/>
      <c r="E52" s="143">
        <f>SUM(E51:E51)</f>
        <v>10000</v>
      </c>
    </row>
    <row r="53" spans="1:188" x14ac:dyDescent="0.2">
      <c r="B53" s="2"/>
      <c r="C53" s="5"/>
      <c r="D53" s="4"/>
      <c r="E53" s="4"/>
    </row>
    <row r="54" spans="1:188" s="10" customFormat="1" x14ac:dyDescent="0.2">
      <c r="A54" s="2" t="s">
        <v>92</v>
      </c>
      <c r="B54" s="2" t="s">
        <v>1</v>
      </c>
      <c r="C54" s="14"/>
      <c r="D54" s="51"/>
    </row>
    <row r="55" spans="1:188" x14ac:dyDescent="0.2">
      <c r="B55" s="2"/>
      <c r="C55" s="5"/>
      <c r="D55" s="2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</row>
    <row r="56" spans="1:188" x14ac:dyDescent="0.2">
      <c r="B56" s="115"/>
      <c r="C56" s="31" t="s">
        <v>29</v>
      </c>
      <c r="D56" s="3" t="s">
        <v>16</v>
      </c>
      <c r="E56" s="91" t="s">
        <v>19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</row>
    <row r="57" spans="1:188" s="10" customFormat="1" ht="13.5" customHeight="1" x14ac:dyDescent="0.2">
      <c r="A57" s="2"/>
      <c r="B57" s="116" t="s">
        <v>137</v>
      </c>
      <c r="C57" s="118" t="s">
        <v>116</v>
      </c>
      <c r="D57" s="80" t="s">
        <v>167</v>
      </c>
      <c r="E57" s="125">
        <v>82000</v>
      </c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</row>
    <row r="58" spans="1:188" s="30" customFormat="1" ht="13.5" customHeight="1" x14ac:dyDescent="0.2">
      <c r="A58" s="6"/>
      <c r="B58" s="116" t="s">
        <v>138</v>
      </c>
      <c r="C58" s="118" t="s">
        <v>117</v>
      </c>
      <c r="D58" s="117" t="s">
        <v>167</v>
      </c>
      <c r="E58" s="59">
        <v>19000</v>
      </c>
    </row>
    <row r="59" spans="1:188" s="30" customFormat="1" ht="13.5" customHeight="1" x14ac:dyDescent="0.2">
      <c r="A59" s="6"/>
      <c r="B59" s="116" t="s">
        <v>139</v>
      </c>
      <c r="C59" s="118" t="s">
        <v>118</v>
      </c>
      <c r="D59" s="117" t="s">
        <v>167</v>
      </c>
      <c r="E59" s="59">
        <v>25000</v>
      </c>
    </row>
    <row r="60" spans="1:188" s="30" customFormat="1" ht="13.5" customHeight="1" x14ac:dyDescent="0.2">
      <c r="A60" s="6"/>
      <c r="B60" s="116" t="s">
        <v>140</v>
      </c>
      <c r="C60" s="118" t="s">
        <v>133</v>
      </c>
      <c r="D60" s="117" t="s">
        <v>167</v>
      </c>
      <c r="E60" s="59">
        <v>25000</v>
      </c>
    </row>
    <row r="61" spans="1:188" s="30" customFormat="1" ht="13.5" customHeight="1" x14ac:dyDescent="0.2">
      <c r="A61" s="6"/>
      <c r="B61" s="116"/>
      <c r="C61" s="118" t="s">
        <v>168</v>
      </c>
      <c r="D61" s="18" t="s">
        <v>183</v>
      </c>
      <c r="E61" s="59">
        <v>50000</v>
      </c>
    </row>
    <row r="62" spans="1:188" s="30" customFormat="1" ht="13.5" customHeight="1" x14ac:dyDescent="0.2">
      <c r="A62" s="6"/>
      <c r="B62" s="116" t="s">
        <v>141</v>
      </c>
      <c r="C62" s="118" t="s">
        <v>169</v>
      </c>
      <c r="D62" s="117" t="s">
        <v>167</v>
      </c>
      <c r="E62" s="59">
        <v>550000</v>
      </c>
    </row>
    <row r="63" spans="1:188" s="30" customFormat="1" ht="13.5" customHeight="1" x14ac:dyDescent="0.2">
      <c r="A63" s="6"/>
      <c r="B63" s="116" t="s">
        <v>142</v>
      </c>
      <c r="C63" s="118" t="s">
        <v>170</v>
      </c>
      <c r="D63" s="117" t="s">
        <v>167</v>
      </c>
      <c r="E63" s="59">
        <v>40000</v>
      </c>
    </row>
    <row r="64" spans="1:188" s="30" customFormat="1" ht="13.5" customHeight="1" x14ac:dyDescent="0.2">
      <c r="A64" s="6"/>
      <c r="B64" s="116" t="s">
        <v>143</v>
      </c>
      <c r="C64" s="118" t="s">
        <v>170</v>
      </c>
      <c r="D64" s="117" t="s">
        <v>167</v>
      </c>
      <c r="E64" s="59">
        <v>100000</v>
      </c>
    </row>
    <row r="65" spans="1:5" s="10" customFormat="1" x14ac:dyDescent="0.2">
      <c r="A65" s="2"/>
      <c r="B65" s="115" t="s">
        <v>0</v>
      </c>
      <c r="C65" s="31"/>
      <c r="D65" s="3"/>
      <c r="E65" s="35">
        <f>SUM(E57:E64)</f>
        <v>891000</v>
      </c>
    </row>
    <row r="66" spans="1:5" s="10" customFormat="1" x14ac:dyDescent="0.2">
      <c r="A66" s="2"/>
      <c r="B66" s="31"/>
      <c r="C66" s="31"/>
      <c r="D66" s="31"/>
      <c r="E66" s="35"/>
    </row>
    <row r="67" spans="1:5" s="10" customFormat="1" x14ac:dyDescent="0.2">
      <c r="A67" s="2"/>
      <c r="B67" s="31" t="s">
        <v>50</v>
      </c>
      <c r="C67" s="31"/>
      <c r="D67" s="31"/>
      <c r="E67" s="35">
        <f>SUM(E52+E65)</f>
        <v>901000</v>
      </c>
    </row>
    <row r="68" spans="1:5" x14ac:dyDescent="0.2">
      <c r="B68" s="6"/>
      <c r="C68" s="6"/>
      <c r="D68" s="6"/>
      <c r="E68" s="17"/>
    </row>
    <row r="69" spans="1:5" s="10" customFormat="1" x14ac:dyDescent="0.2">
      <c r="A69" s="2" t="s">
        <v>6</v>
      </c>
      <c r="B69" s="6" t="s">
        <v>7</v>
      </c>
      <c r="C69" s="12"/>
      <c r="D69" s="12"/>
    </row>
    <row r="70" spans="1:5" s="10" customFormat="1" x14ac:dyDescent="0.2">
      <c r="A70" s="2"/>
      <c r="B70" s="6"/>
      <c r="C70" s="12"/>
      <c r="D70" s="12"/>
    </row>
    <row r="71" spans="1:5" s="10" customFormat="1" x14ac:dyDescent="0.2">
      <c r="A71" s="2" t="s">
        <v>10</v>
      </c>
      <c r="B71" s="6" t="s">
        <v>76</v>
      </c>
      <c r="C71" s="12"/>
      <c r="D71" s="12"/>
    </row>
    <row r="72" spans="1:5" s="10" customFormat="1" x14ac:dyDescent="0.2">
      <c r="A72" s="2"/>
      <c r="B72" s="6"/>
      <c r="C72" s="12"/>
      <c r="D72" s="12"/>
    </row>
    <row r="73" spans="1:5" s="10" customFormat="1" x14ac:dyDescent="0.2">
      <c r="A73" s="2"/>
      <c r="B73" s="115"/>
      <c r="C73" s="31" t="s">
        <v>29</v>
      </c>
      <c r="D73" s="31" t="s">
        <v>16</v>
      </c>
      <c r="E73" s="91" t="s">
        <v>19</v>
      </c>
    </row>
    <row r="74" spans="1:5" s="10" customFormat="1" x14ac:dyDescent="0.2">
      <c r="A74" s="9"/>
      <c r="B74" s="116" t="s">
        <v>144</v>
      </c>
      <c r="C74" s="118" t="s">
        <v>171</v>
      </c>
      <c r="D74" s="80" t="s">
        <v>167</v>
      </c>
      <c r="E74" s="59">
        <v>650000</v>
      </c>
    </row>
    <row r="75" spans="1:5" s="10" customFormat="1" ht="25.5" x14ac:dyDescent="0.2">
      <c r="A75" s="9"/>
      <c r="B75" s="116" t="s">
        <v>123</v>
      </c>
      <c r="C75" s="118" t="s">
        <v>172</v>
      </c>
      <c r="D75" s="172" t="s">
        <v>182</v>
      </c>
      <c r="E75" s="59">
        <v>200000</v>
      </c>
    </row>
    <row r="76" spans="1:5" s="10" customFormat="1" ht="25.5" x14ac:dyDescent="0.2">
      <c r="A76" s="2"/>
      <c r="B76" s="116" t="s">
        <v>124</v>
      </c>
      <c r="C76" s="118" t="s">
        <v>172</v>
      </c>
      <c r="D76" s="172" t="s">
        <v>182</v>
      </c>
      <c r="E76" s="59">
        <v>30000</v>
      </c>
    </row>
    <row r="77" spans="1:5" s="10" customFormat="1" ht="25.5" x14ac:dyDescent="0.2">
      <c r="A77" s="2"/>
      <c r="B77" s="116" t="s">
        <v>125</v>
      </c>
      <c r="C77" s="118" t="s">
        <v>172</v>
      </c>
      <c r="D77" s="172" t="s">
        <v>182</v>
      </c>
      <c r="E77" s="59">
        <v>50000</v>
      </c>
    </row>
    <row r="78" spans="1:5" s="10" customFormat="1" ht="25.5" x14ac:dyDescent="0.2">
      <c r="A78" s="2"/>
      <c r="B78" s="116" t="s">
        <v>154</v>
      </c>
      <c r="C78" s="118" t="s">
        <v>172</v>
      </c>
      <c r="D78" s="172" t="s">
        <v>182</v>
      </c>
      <c r="E78" s="59">
        <v>200000</v>
      </c>
    </row>
    <row r="79" spans="1:5" s="10" customFormat="1" ht="25.5" x14ac:dyDescent="0.2">
      <c r="A79" s="2"/>
      <c r="B79" s="116" t="s">
        <v>156</v>
      </c>
      <c r="C79" s="118" t="s">
        <v>172</v>
      </c>
      <c r="D79" s="172" t="s">
        <v>182</v>
      </c>
      <c r="E79" s="59">
        <v>300000</v>
      </c>
    </row>
    <row r="80" spans="1:5" s="10" customFormat="1" x14ac:dyDescent="0.2">
      <c r="A80" s="2"/>
      <c r="B80" s="115" t="s">
        <v>0</v>
      </c>
      <c r="C80" s="123"/>
      <c r="D80" s="80"/>
      <c r="E80" s="71">
        <f>SUM(E74:E79)</f>
        <v>1430000</v>
      </c>
    </row>
    <row r="81" spans="1:9" s="10" customFormat="1" x14ac:dyDescent="0.2">
      <c r="A81" s="2"/>
      <c r="B81" s="6"/>
      <c r="C81" s="15"/>
      <c r="D81" s="15"/>
      <c r="E81" s="24"/>
      <c r="I81" s="169"/>
    </row>
    <row r="82" spans="1:9" s="10" customFormat="1" x14ac:dyDescent="0.2">
      <c r="A82" s="2" t="s">
        <v>8</v>
      </c>
      <c r="B82" s="2" t="s">
        <v>15</v>
      </c>
      <c r="C82" s="25"/>
      <c r="D82" s="25"/>
      <c r="E82" s="13"/>
    </row>
    <row r="83" spans="1:9" s="10" customFormat="1" x14ac:dyDescent="0.2">
      <c r="A83" s="2"/>
      <c r="B83" s="2"/>
      <c r="C83" s="25"/>
      <c r="D83" s="25"/>
      <c r="E83" s="13"/>
    </row>
    <row r="84" spans="1:9" s="10" customFormat="1" x14ac:dyDescent="0.2">
      <c r="A84" s="2"/>
      <c r="B84" s="115"/>
      <c r="C84" s="31" t="s">
        <v>29</v>
      </c>
      <c r="D84" s="31" t="s">
        <v>16</v>
      </c>
      <c r="E84" s="91" t="s">
        <v>19</v>
      </c>
    </row>
    <row r="85" spans="1:9" s="30" customFormat="1" x14ac:dyDescent="0.2">
      <c r="A85" s="14"/>
      <c r="B85" s="124" t="s">
        <v>94</v>
      </c>
      <c r="C85" s="123" t="s">
        <v>81</v>
      </c>
      <c r="D85" s="174" t="s">
        <v>167</v>
      </c>
      <c r="E85" s="59">
        <v>50000</v>
      </c>
    </row>
    <row r="86" spans="1:9" s="30" customFormat="1" x14ac:dyDescent="0.2">
      <c r="A86" s="14"/>
      <c r="B86" s="124" t="s">
        <v>95</v>
      </c>
      <c r="C86" s="123" t="s">
        <v>81</v>
      </c>
      <c r="D86" s="174" t="s">
        <v>167</v>
      </c>
      <c r="E86" s="59">
        <v>150000</v>
      </c>
    </row>
    <row r="87" spans="1:9" s="30" customFormat="1" ht="14.25" customHeight="1" x14ac:dyDescent="0.2">
      <c r="A87" s="14"/>
      <c r="B87" s="124" t="s">
        <v>131</v>
      </c>
      <c r="C87" s="123" t="s">
        <v>81</v>
      </c>
      <c r="D87" s="174" t="s">
        <v>167</v>
      </c>
      <c r="E87" s="59">
        <v>50000</v>
      </c>
    </row>
    <row r="88" spans="1:9" s="30" customFormat="1" ht="14.25" customHeight="1" x14ac:dyDescent="0.2">
      <c r="A88" s="14"/>
      <c r="B88" s="124" t="s">
        <v>132</v>
      </c>
      <c r="C88" s="123" t="s">
        <v>81</v>
      </c>
      <c r="D88" s="174" t="s">
        <v>167</v>
      </c>
      <c r="E88" s="59">
        <v>25000</v>
      </c>
    </row>
    <row r="89" spans="1:9" s="30" customFormat="1" ht="14.25" customHeight="1" x14ac:dyDescent="0.2">
      <c r="A89" s="14"/>
      <c r="B89" s="124" t="s">
        <v>155</v>
      </c>
      <c r="C89" s="123" t="s">
        <v>81</v>
      </c>
      <c r="D89" s="174" t="s">
        <v>167</v>
      </c>
      <c r="E89" s="59">
        <v>30000</v>
      </c>
      <c r="I89" s="171"/>
    </row>
    <row r="90" spans="1:9" s="30" customFormat="1" ht="14.25" customHeight="1" x14ac:dyDescent="0.2">
      <c r="A90" s="14"/>
      <c r="B90" s="124" t="s">
        <v>151</v>
      </c>
      <c r="C90" s="123" t="s">
        <v>81</v>
      </c>
      <c r="D90" s="174" t="s">
        <v>167</v>
      </c>
      <c r="E90" s="59">
        <v>50000</v>
      </c>
    </row>
    <row r="91" spans="1:9" s="30" customFormat="1" ht="14.25" customHeight="1" x14ac:dyDescent="0.2">
      <c r="A91" s="14"/>
      <c r="B91" s="124" t="s">
        <v>152</v>
      </c>
      <c r="C91" s="123" t="s">
        <v>81</v>
      </c>
      <c r="D91" s="174" t="s">
        <v>167</v>
      </c>
      <c r="E91" s="59">
        <v>50000</v>
      </c>
    </row>
    <row r="92" spans="1:9" s="166" customFormat="1" ht="14.25" customHeight="1" x14ac:dyDescent="0.2">
      <c r="A92" s="165"/>
      <c r="B92" s="124" t="s">
        <v>153</v>
      </c>
      <c r="C92" s="123" t="s">
        <v>81</v>
      </c>
      <c r="D92" s="174" t="s">
        <v>167</v>
      </c>
      <c r="E92" s="173">
        <v>37500</v>
      </c>
    </row>
    <row r="93" spans="1:9" x14ac:dyDescent="0.2">
      <c r="A93" s="6"/>
      <c r="B93" s="31" t="s">
        <v>0</v>
      </c>
      <c r="C93" s="119"/>
      <c r="D93" s="120"/>
      <c r="E93" s="35">
        <f>SUM(E85:E92)</f>
        <v>442500</v>
      </c>
      <c r="F93" s="104"/>
    </row>
    <row r="94" spans="1:9" x14ac:dyDescent="0.2">
      <c r="A94" s="6"/>
      <c r="B94" s="6"/>
      <c r="C94" s="5"/>
      <c r="D94" s="5"/>
      <c r="E94" s="17"/>
    </row>
    <row r="95" spans="1:9" s="10" customFormat="1" x14ac:dyDescent="0.2">
      <c r="A95" s="2" t="s">
        <v>9</v>
      </c>
      <c r="B95" s="2" t="s">
        <v>1</v>
      </c>
      <c r="C95" s="27"/>
      <c r="D95" s="27"/>
      <c r="E95" s="4"/>
    </row>
    <row r="96" spans="1:9" s="10" customFormat="1" x14ac:dyDescent="0.2">
      <c r="A96" s="2"/>
      <c r="B96" s="2"/>
      <c r="C96" s="27"/>
      <c r="D96" s="27"/>
      <c r="E96" s="4"/>
    </row>
    <row r="97" spans="1:133" s="10" customFormat="1" x14ac:dyDescent="0.2">
      <c r="A97" s="2"/>
      <c r="B97" s="115"/>
      <c r="C97" s="31" t="s">
        <v>29</v>
      </c>
      <c r="D97" s="29" t="s">
        <v>16</v>
      </c>
      <c r="E97" s="91" t="s">
        <v>19</v>
      </c>
    </row>
    <row r="98" spans="1:133" s="106" customFormat="1" x14ac:dyDescent="0.2">
      <c r="A98" s="147"/>
      <c r="B98" s="116" t="s">
        <v>157</v>
      </c>
      <c r="C98" s="118" t="s">
        <v>67</v>
      </c>
      <c r="D98" s="117" t="s">
        <v>167</v>
      </c>
      <c r="E98" s="59">
        <v>301958.32</v>
      </c>
    </row>
    <row r="99" spans="1:133" s="106" customFormat="1" ht="25.5" x14ac:dyDescent="0.2">
      <c r="A99" s="147"/>
      <c r="B99" s="170"/>
      <c r="C99" s="175" t="s">
        <v>174</v>
      </c>
      <c r="D99" s="172" t="s">
        <v>182</v>
      </c>
      <c r="E99" s="160">
        <v>849291.68</v>
      </c>
    </row>
    <row r="100" spans="1:133" s="10" customFormat="1" x14ac:dyDescent="0.2">
      <c r="A100" s="9"/>
      <c r="B100" s="131" t="s">
        <v>158</v>
      </c>
      <c r="C100" s="162"/>
      <c r="D100" s="162"/>
      <c r="E100" s="160"/>
    </row>
    <row r="101" spans="1:133" s="10" customFormat="1" x14ac:dyDescent="0.2">
      <c r="A101" s="9"/>
      <c r="B101" s="134" t="s">
        <v>96</v>
      </c>
      <c r="C101" s="157" t="s">
        <v>67</v>
      </c>
      <c r="D101" s="163" t="s">
        <v>167</v>
      </c>
      <c r="E101" s="161">
        <v>50000</v>
      </c>
    </row>
    <row r="102" spans="1:133" s="10" customFormat="1" x14ac:dyDescent="0.2">
      <c r="A102" s="9"/>
      <c r="B102" s="134" t="s">
        <v>159</v>
      </c>
      <c r="C102" s="157" t="s">
        <v>67</v>
      </c>
      <c r="D102" s="158" t="s">
        <v>167</v>
      </c>
      <c r="E102" s="159">
        <v>75000</v>
      </c>
    </row>
    <row r="103" spans="1:133" s="10" customFormat="1" x14ac:dyDescent="0.2">
      <c r="A103" s="9"/>
      <c r="B103" s="116" t="s">
        <v>160</v>
      </c>
      <c r="C103" s="118" t="s">
        <v>67</v>
      </c>
      <c r="D103" s="117" t="s">
        <v>167</v>
      </c>
      <c r="E103" s="59">
        <v>100000</v>
      </c>
    </row>
    <row r="104" spans="1:133" s="106" customFormat="1" x14ac:dyDescent="0.2">
      <c r="A104" s="147"/>
      <c r="B104" s="148" t="s">
        <v>161</v>
      </c>
      <c r="C104" s="118" t="s">
        <v>119</v>
      </c>
      <c r="D104" s="149" t="s">
        <v>173</v>
      </c>
      <c r="E104" s="150">
        <v>1600000</v>
      </c>
    </row>
    <row r="105" spans="1:133" s="106" customFormat="1" x14ac:dyDescent="0.2">
      <c r="A105" s="147"/>
      <c r="B105" s="148" t="s">
        <v>162</v>
      </c>
      <c r="C105" s="118" t="s">
        <v>67</v>
      </c>
      <c r="D105" s="149" t="s">
        <v>167</v>
      </c>
      <c r="E105" s="150">
        <v>50000</v>
      </c>
    </row>
    <row r="106" spans="1:133" x14ac:dyDescent="0.2">
      <c r="B106" s="115" t="s">
        <v>0</v>
      </c>
      <c r="C106" s="119"/>
      <c r="D106" s="42"/>
      <c r="E106" s="36">
        <f>SUM(E98:E105)</f>
        <v>3026250</v>
      </c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</row>
    <row r="107" spans="1:133" x14ac:dyDescent="0.2">
      <c r="B107" s="115"/>
      <c r="C107" s="119"/>
      <c r="D107" s="42"/>
      <c r="E107" s="36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</row>
    <row r="108" spans="1:133" s="4" customFormat="1" x14ac:dyDescent="0.2">
      <c r="A108" s="6"/>
      <c r="B108" s="115" t="s">
        <v>28</v>
      </c>
      <c r="C108" s="18"/>
      <c r="D108" s="80"/>
      <c r="E108" s="36">
        <f>SUM(E106+E93+E80)</f>
        <v>4898750</v>
      </c>
    </row>
    <row r="109" spans="1:133" hidden="1" x14ac:dyDescent="0.2">
      <c r="D109" s="1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</row>
    <row r="110" spans="1:133" x14ac:dyDescent="0.2">
      <c r="D110" s="1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</row>
    <row r="111" spans="1:133" x14ac:dyDescent="0.2">
      <c r="A111" s="2" t="s">
        <v>18</v>
      </c>
      <c r="B111" s="2" t="s">
        <v>48</v>
      </c>
      <c r="C111" s="5"/>
      <c r="D111" s="5"/>
      <c r="E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</row>
    <row r="112" spans="1:133" x14ac:dyDescent="0.2">
      <c r="B112" s="2"/>
      <c r="C112" s="5"/>
      <c r="D112" s="5"/>
      <c r="E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</row>
    <row r="113" spans="1:133" s="10" customFormat="1" x14ac:dyDescent="0.2">
      <c r="A113" s="2" t="s">
        <v>100</v>
      </c>
      <c r="B113" s="6" t="s">
        <v>46</v>
      </c>
      <c r="C113" s="93"/>
      <c r="D113" s="15"/>
      <c r="E113" s="16"/>
    </row>
    <row r="114" spans="1:133" x14ac:dyDescent="0.2">
      <c r="B114" s="34"/>
      <c r="D114" s="1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</row>
    <row r="115" spans="1:133" s="10" customFormat="1" x14ac:dyDescent="0.2">
      <c r="A115" s="2"/>
      <c r="B115" s="31"/>
      <c r="C115" s="31" t="s">
        <v>29</v>
      </c>
      <c r="D115" s="31" t="s">
        <v>16</v>
      </c>
      <c r="E115" s="91" t="s">
        <v>19</v>
      </c>
    </row>
    <row r="116" spans="1:133" s="10" customFormat="1" x14ac:dyDescent="0.2">
      <c r="A116" s="2"/>
      <c r="B116" s="124" t="s">
        <v>126</v>
      </c>
      <c r="C116" s="123" t="s">
        <v>68</v>
      </c>
      <c r="D116" s="18" t="s">
        <v>167</v>
      </c>
      <c r="E116" s="125">
        <v>40000</v>
      </c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</row>
    <row r="117" spans="1:133" s="10" customFormat="1" x14ac:dyDescent="0.2">
      <c r="A117" s="2"/>
      <c r="B117" s="124" t="s">
        <v>127</v>
      </c>
      <c r="C117" s="123" t="s">
        <v>68</v>
      </c>
      <c r="D117" s="18" t="s">
        <v>167</v>
      </c>
      <c r="E117" s="125">
        <v>1500</v>
      </c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</row>
    <row r="118" spans="1:133" s="10" customFormat="1" x14ac:dyDescent="0.2">
      <c r="A118" s="2"/>
      <c r="B118" s="124"/>
      <c r="C118" s="123" t="s">
        <v>175</v>
      </c>
      <c r="D118" s="18" t="s">
        <v>176</v>
      </c>
      <c r="E118" s="125">
        <v>6000</v>
      </c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</row>
    <row r="119" spans="1:133" s="10" customFormat="1" x14ac:dyDescent="0.2">
      <c r="A119" s="2"/>
      <c r="B119" s="124" t="s">
        <v>128</v>
      </c>
      <c r="C119" s="123" t="s">
        <v>68</v>
      </c>
      <c r="D119" s="18" t="s">
        <v>167</v>
      </c>
      <c r="E119" s="125">
        <v>25000</v>
      </c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</row>
    <row r="120" spans="1:133" s="106" customFormat="1" x14ac:dyDescent="0.2">
      <c r="A120" s="167"/>
      <c r="B120" s="124" t="s">
        <v>147</v>
      </c>
      <c r="C120" s="123" t="s">
        <v>68</v>
      </c>
      <c r="D120" s="18" t="s">
        <v>167</v>
      </c>
      <c r="E120" s="125">
        <v>420000</v>
      </c>
      <c r="DS120" s="166"/>
      <c r="DT120" s="166"/>
      <c r="DU120" s="166"/>
      <c r="DV120" s="166"/>
      <c r="DW120" s="166"/>
      <c r="DX120" s="166"/>
      <c r="DY120" s="166"/>
      <c r="DZ120" s="166"/>
      <c r="EA120" s="166"/>
      <c r="EB120" s="166"/>
      <c r="EC120" s="166"/>
    </row>
    <row r="121" spans="1:133" s="10" customFormat="1" x14ac:dyDescent="0.2">
      <c r="A121" s="2"/>
      <c r="B121" s="124" t="s">
        <v>163</v>
      </c>
      <c r="C121" s="123" t="s">
        <v>68</v>
      </c>
      <c r="D121" s="18" t="s">
        <v>167</v>
      </c>
      <c r="E121" s="125">
        <v>50000</v>
      </c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</row>
    <row r="122" spans="1:133" s="10" customFormat="1" x14ac:dyDescent="0.2">
      <c r="A122" s="2"/>
      <c r="B122" s="124" t="s">
        <v>164</v>
      </c>
      <c r="C122" s="123" t="s">
        <v>68</v>
      </c>
      <c r="D122" s="18" t="s">
        <v>167</v>
      </c>
      <c r="E122" s="125">
        <v>30000</v>
      </c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</row>
    <row r="123" spans="1:133" s="10" customFormat="1" x14ac:dyDescent="0.2">
      <c r="A123" s="2"/>
      <c r="B123" s="124" t="s">
        <v>165</v>
      </c>
      <c r="C123" s="123" t="s">
        <v>68</v>
      </c>
      <c r="D123" s="18" t="s">
        <v>167</v>
      </c>
      <c r="E123" s="125">
        <v>40000</v>
      </c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</row>
    <row r="124" spans="1:133" x14ac:dyDescent="0.2">
      <c r="B124" s="31" t="s">
        <v>0</v>
      </c>
      <c r="C124" s="119"/>
      <c r="D124" s="126"/>
      <c r="E124" s="35">
        <f>SUM(E116:E123)</f>
        <v>612500</v>
      </c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</row>
    <row r="125" spans="1:133" x14ac:dyDescent="0.2">
      <c r="B125" s="127"/>
      <c r="C125" s="128"/>
      <c r="D125" s="129"/>
      <c r="E125" s="130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</row>
    <row r="126" spans="1:133" s="4" customFormat="1" x14ac:dyDescent="0.2">
      <c r="A126" s="6"/>
      <c r="B126" s="31" t="s">
        <v>51</v>
      </c>
      <c r="C126" s="18"/>
      <c r="D126" s="18"/>
      <c r="E126" s="35">
        <f>E124</f>
        <v>612500</v>
      </c>
    </row>
    <row r="127" spans="1:133" x14ac:dyDescent="0.2">
      <c r="D127" s="1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</row>
    <row r="128" spans="1:133" x14ac:dyDescent="0.2">
      <c r="D128" s="1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</row>
    <row r="129" spans="1:133" x14ac:dyDescent="0.2">
      <c r="D129" s="1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</row>
    <row r="130" spans="1:133" s="10" customFormat="1" x14ac:dyDescent="0.2">
      <c r="A130" s="2"/>
      <c r="B130" s="2" t="s">
        <v>14</v>
      </c>
      <c r="C130" s="15"/>
      <c r="D130" s="15"/>
      <c r="E130" s="24"/>
    </row>
    <row r="131" spans="1:133" s="10" customFormat="1" x14ac:dyDescent="0.2">
      <c r="A131" s="6"/>
      <c r="B131" s="116" t="s">
        <v>11</v>
      </c>
      <c r="C131" s="18"/>
      <c r="D131" s="26"/>
      <c r="E131" s="35">
        <f>E67</f>
        <v>901000</v>
      </c>
    </row>
    <row r="132" spans="1:133" s="30" customFormat="1" x14ac:dyDescent="0.2">
      <c r="A132" s="6"/>
      <c r="B132" s="116" t="s">
        <v>12</v>
      </c>
      <c r="C132" s="18"/>
      <c r="D132" s="26"/>
      <c r="E132" s="36">
        <f>E108</f>
        <v>4898750</v>
      </c>
    </row>
    <row r="133" spans="1:133" s="30" customFormat="1" x14ac:dyDescent="0.2">
      <c r="A133" s="6"/>
      <c r="B133" s="116" t="s">
        <v>49</v>
      </c>
      <c r="C133" s="18"/>
      <c r="D133" s="26"/>
      <c r="E133" s="36">
        <f>E126</f>
        <v>612500</v>
      </c>
    </row>
    <row r="134" spans="1:133" s="10" customFormat="1" x14ac:dyDescent="0.2">
      <c r="A134" s="2"/>
      <c r="B134" s="135" t="s">
        <v>24</v>
      </c>
      <c r="C134" s="18"/>
      <c r="D134" s="26"/>
      <c r="E134" s="36">
        <f>SUM(E131:E133)</f>
        <v>6412250</v>
      </c>
    </row>
    <row r="135" spans="1:133" s="10" customFormat="1" x14ac:dyDescent="0.2">
      <c r="A135" s="2"/>
      <c r="B135" s="6"/>
      <c r="C135" s="15"/>
      <c r="D135" s="24"/>
    </row>
    <row r="136" spans="1:133" s="10" customFormat="1" x14ac:dyDescent="0.2">
      <c r="A136" s="8" t="s">
        <v>17</v>
      </c>
      <c r="B136" s="8"/>
      <c r="C136" s="43" t="s">
        <v>26</v>
      </c>
      <c r="D136" s="48"/>
      <c r="E136" s="49"/>
    </row>
    <row r="137" spans="1:133" s="10" customFormat="1" x14ac:dyDescent="0.2">
      <c r="A137" s="2"/>
      <c r="B137" s="2"/>
      <c r="C137" s="12"/>
      <c r="D137" s="24"/>
    </row>
    <row r="138" spans="1:133" s="10" customFormat="1" x14ac:dyDescent="0.2">
      <c r="A138" s="9"/>
      <c r="B138" s="9" t="s">
        <v>61</v>
      </c>
      <c r="C138" s="12"/>
      <c r="D138" s="16"/>
    </row>
    <row r="139" spans="1:133" s="10" customFormat="1" x14ac:dyDescent="0.2">
      <c r="A139" s="9"/>
      <c r="B139" s="9" t="s">
        <v>23</v>
      </c>
      <c r="C139" s="12"/>
      <c r="D139" s="16"/>
    </row>
    <row r="140" spans="1:133" s="10" customFormat="1" x14ac:dyDescent="0.2">
      <c r="A140" s="14"/>
      <c r="B140" s="33"/>
      <c r="C140" s="32"/>
      <c r="D140" s="57"/>
      <c r="E140" s="30"/>
    </row>
    <row r="141" spans="1:133" s="30" customFormat="1" x14ac:dyDescent="0.2">
      <c r="A141" s="9"/>
      <c r="B141" s="116" t="s">
        <v>104</v>
      </c>
      <c r="C141" s="80"/>
      <c r="D141" s="182"/>
      <c r="E141" s="182"/>
    </row>
    <row r="142" spans="1:133" s="30" customFormat="1" x14ac:dyDescent="0.2">
      <c r="A142" s="9"/>
      <c r="B142" s="179" t="s">
        <v>80</v>
      </c>
      <c r="C142" s="15"/>
      <c r="D142" s="54"/>
      <c r="E142" s="54">
        <v>3126958.32</v>
      </c>
    </row>
    <row r="143" spans="1:133" s="30" customFormat="1" x14ac:dyDescent="0.2">
      <c r="A143" s="9"/>
      <c r="B143" s="180" t="s">
        <v>184</v>
      </c>
      <c r="C143" s="15"/>
      <c r="D143" s="54"/>
      <c r="E143" s="54">
        <v>50000</v>
      </c>
    </row>
    <row r="144" spans="1:133" s="30" customFormat="1" x14ac:dyDescent="0.2">
      <c r="A144" s="9"/>
      <c r="B144" s="179" t="s">
        <v>186</v>
      </c>
      <c r="C144" s="15"/>
      <c r="D144" s="54"/>
      <c r="E144" s="54">
        <v>1629291.68</v>
      </c>
    </row>
    <row r="145" spans="1:5" s="30" customFormat="1" x14ac:dyDescent="0.2">
      <c r="A145" s="9"/>
      <c r="B145" s="179" t="s">
        <v>187</v>
      </c>
      <c r="C145" s="15"/>
      <c r="D145" s="56"/>
      <c r="E145" s="55">
        <v>1600000</v>
      </c>
    </row>
    <row r="146" spans="1:5" s="30" customFormat="1" x14ac:dyDescent="0.2">
      <c r="A146" s="9"/>
      <c r="B146" s="181" t="s">
        <v>82</v>
      </c>
      <c r="C146" s="15"/>
      <c r="D146" s="56"/>
      <c r="E146" s="55">
        <v>6000</v>
      </c>
    </row>
    <row r="147" spans="1:5" s="10" customFormat="1" x14ac:dyDescent="0.2">
      <c r="A147" s="2"/>
      <c r="B147" s="115" t="s">
        <v>30</v>
      </c>
      <c r="C147" s="80"/>
      <c r="D147" s="88"/>
      <c r="E147" s="35">
        <f>SUM(E142:E146)</f>
        <v>6412250</v>
      </c>
    </row>
    <row r="148" spans="1:5" s="10" customFormat="1" x14ac:dyDescent="0.2">
      <c r="A148" s="2"/>
      <c r="B148" s="6"/>
      <c r="C148" s="15"/>
      <c r="D148" s="50"/>
      <c r="E148" s="50"/>
    </row>
    <row r="149" spans="1:5" s="10" customFormat="1" x14ac:dyDescent="0.2">
      <c r="A149" s="2"/>
      <c r="B149" s="6"/>
      <c r="C149" s="23" t="s">
        <v>57</v>
      </c>
      <c r="D149" s="50"/>
      <c r="E149" s="50"/>
    </row>
    <row r="150" spans="1:5" s="10" customFormat="1" x14ac:dyDescent="0.2">
      <c r="A150" s="2" t="s">
        <v>53</v>
      </c>
      <c r="B150" s="164" t="s">
        <v>54</v>
      </c>
      <c r="C150" s="15"/>
      <c r="D150" s="50"/>
      <c r="E150" s="50"/>
    </row>
    <row r="151" spans="1:5" s="10" customFormat="1" x14ac:dyDescent="0.2">
      <c r="A151" s="2"/>
      <c r="B151" s="6"/>
      <c r="C151" s="15"/>
      <c r="D151" s="50"/>
      <c r="E151" s="50"/>
    </row>
    <row r="152" spans="1:5" s="10" customFormat="1" x14ac:dyDescent="0.2">
      <c r="A152" s="6" t="s">
        <v>52</v>
      </c>
      <c r="B152" s="6" t="s">
        <v>77</v>
      </c>
      <c r="C152" s="15"/>
      <c r="D152" s="50"/>
      <c r="E152" s="50"/>
    </row>
    <row r="153" spans="1:5" s="10" customFormat="1" x14ac:dyDescent="0.2">
      <c r="A153" s="6"/>
      <c r="B153" s="6"/>
      <c r="C153" s="15"/>
      <c r="D153" s="50"/>
      <c r="E153" s="50"/>
    </row>
    <row r="154" spans="1:5" s="10" customFormat="1" x14ac:dyDescent="0.2">
      <c r="A154" s="6" t="s">
        <v>13</v>
      </c>
      <c r="B154" s="6" t="s">
        <v>93</v>
      </c>
      <c r="C154" s="15"/>
      <c r="D154" s="50"/>
      <c r="E154" s="50"/>
    </row>
    <row r="155" spans="1:5" s="10" customFormat="1" x14ac:dyDescent="0.2">
      <c r="A155" s="6"/>
      <c r="B155" s="6"/>
      <c r="C155" s="15"/>
      <c r="D155" s="50"/>
      <c r="E155" s="50"/>
    </row>
    <row r="156" spans="1:5" s="10" customFormat="1" x14ac:dyDescent="0.2">
      <c r="A156" s="6"/>
      <c r="B156" s="31"/>
      <c r="C156" s="31" t="s">
        <v>29</v>
      </c>
      <c r="D156" s="3" t="s">
        <v>16</v>
      </c>
      <c r="E156" s="91" t="s">
        <v>19</v>
      </c>
    </row>
    <row r="157" spans="1:5" s="10" customFormat="1" x14ac:dyDescent="0.2">
      <c r="A157" s="6"/>
      <c r="B157" s="120" t="s">
        <v>121</v>
      </c>
      <c r="C157" s="168" t="s">
        <v>177</v>
      </c>
      <c r="D157" s="121" t="s">
        <v>167</v>
      </c>
      <c r="E157" s="122">
        <v>150000</v>
      </c>
    </row>
    <row r="158" spans="1:5" s="10" customFormat="1" x14ac:dyDescent="0.2">
      <c r="A158" s="6"/>
      <c r="B158" s="31" t="s">
        <v>0</v>
      </c>
      <c r="C158" s="124"/>
      <c r="D158" s="144"/>
      <c r="E158" s="143">
        <f>SUM(E157:E157)</f>
        <v>150000</v>
      </c>
    </row>
    <row r="159" spans="1:5" s="10" customFormat="1" x14ac:dyDescent="0.2">
      <c r="A159" s="6"/>
      <c r="B159" s="6"/>
      <c r="C159" s="15"/>
      <c r="D159" s="50"/>
      <c r="E159" s="50"/>
    </row>
    <row r="160" spans="1:5" s="10" customFormat="1" x14ac:dyDescent="0.2">
      <c r="A160" s="6" t="s">
        <v>120</v>
      </c>
      <c r="B160" s="6" t="s">
        <v>1</v>
      </c>
      <c r="C160" s="15"/>
      <c r="D160" s="17"/>
      <c r="E160" s="17"/>
    </row>
    <row r="161" spans="1:5" s="10" customFormat="1" x14ac:dyDescent="0.2">
      <c r="A161" s="6"/>
      <c r="B161" s="7"/>
      <c r="C161" s="32"/>
      <c r="D161" s="111"/>
      <c r="E161" s="111"/>
    </row>
    <row r="162" spans="1:5" s="10" customFormat="1" x14ac:dyDescent="0.2">
      <c r="A162" s="6"/>
      <c r="B162" s="133" t="s">
        <v>97</v>
      </c>
      <c r="C162" s="90"/>
      <c r="D162" s="112"/>
      <c r="E162" s="113"/>
    </row>
    <row r="163" spans="1:5" s="10" customFormat="1" x14ac:dyDescent="0.2">
      <c r="A163" s="6"/>
      <c r="B163" s="132" t="s">
        <v>98</v>
      </c>
      <c r="C163" s="151"/>
      <c r="D163" s="189" t="s">
        <v>189</v>
      </c>
      <c r="E163" s="155">
        <v>150000</v>
      </c>
    </row>
    <row r="164" spans="1:5" s="10" customFormat="1" x14ac:dyDescent="0.2">
      <c r="A164" s="6"/>
      <c r="B164" s="131" t="s">
        <v>148</v>
      </c>
      <c r="C164" s="152"/>
      <c r="D164" s="154"/>
      <c r="E164" s="156"/>
    </row>
    <row r="165" spans="1:5" s="10" customFormat="1" x14ac:dyDescent="0.2">
      <c r="A165" s="6"/>
      <c r="B165" s="134" t="s">
        <v>99</v>
      </c>
      <c r="C165" s="153" t="s">
        <v>180</v>
      </c>
      <c r="D165" s="176" t="s">
        <v>167</v>
      </c>
      <c r="E165" s="145">
        <v>140000</v>
      </c>
    </row>
    <row r="166" spans="1:5" s="10" customFormat="1" x14ac:dyDescent="0.2">
      <c r="A166" s="6"/>
      <c r="B166" s="134"/>
      <c r="C166" s="18" t="s">
        <v>178</v>
      </c>
      <c r="D166" s="177" t="s">
        <v>179</v>
      </c>
      <c r="E166" s="145">
        <v>10000</v>
      </c>
    </row>
    <row r="167" spans="1:5" s="10" customFormat="1" x14ac:dyDescent="0.2">
      <c r="A167" s="6"/>
      <c r="B167" s="134" t="s">
        <v>149</v>
      </c>
      <c r="C167" s="19" t="s">
        <v>181</v>
      </c>
      <c r="D167" s="177" t="s">
        <v>167</v>
      </c>
      <c r="E167" s="146">
        <v>250000</v>
      </c>
    </row>
    <row r="168" spans="1:5" s="10" customFormat="1" x14ac:dyDescent="0.2">
      <c r="A168" s="6"/>
      <c r="B168" s="134" t="s">
        <v>145</v>
      </c>
      <c r="C168" s="19"/>
      <c r="D168" s="57" t="s">
        <v>189</v>
      </c>
      <c r="E168" s="146">
        <v>375000</v>
      </c>
    </row>
    <row r="169" spans="1:5" s="10" customFormat="1" x14ac:dyDescent="0.2">
      <c r="A169" s="6"/>
      <c r="B169" s="134" t="s">
        <v>146</v>
      </c>
      <c r="C169" s="19" t="s">
        <v>181</v>
      </c>
      <c r="D169" s="57" t="s">
        <v>167</v>
      </c>
      <c r="E169" s="146">
        <v>162500</v>
      </c>
    </row>
    <row r="170" spans="1:5" s="10" customFormat="1" x14ac:dyDescent="0.2">
      <c r="A170" s="6"/>
      <c r="B170" s="134" t="s">
        <v>150</v>
      </c>
      <c r="C170" s="19" t="s">
        <v>181</v>
      </c>
      <c r="D170" s="177" t="s">
        <v>167</v>
      </c>
      <c r="E170" s="146">
        <v>100000</v>
      </c>
    </row>
    <row r="171" spans="1:5" s="10" customFormat="1" x14ac:dyDescent="0.2">
      <c r="A171" s="6"/>
      <c r="B171" s="115" t="s">
        <v>0</v>
      </c>
      <c r="C171" s="18"/>
      <c r="D171" s="95"/>
      <c r="E171" s="36">
        <f>SUM(E163:E170)</f>
        <v>1187500</v>
      </c>
    </row>
    <row r="172" spans="1:5" s="10" customFormat="1" x14ac:dyDescent="0.2">
      <c r="A172" s="6"/>
      <c r="B172" s="31"/>
      <c r="C172" s="18"/>
      <c r="D172" s="36"/>
      <c r="E172" s="142"/>
    </row>
    <row r="173" spans="1:5" s="10" customFormat="1" x14ac:dyDescent="0.2">
      <c r="A173" s="6"/>
      <c r="B173" s="31" t="s">
        <v>122</v>
      </c>
      <c r="C173" s="18"/>
      <c r="D173" s="36"/>
      <c r="E173" s="36">
        <f>SUM(E158+E171)</f>
        <v>1337500</v>
      </c>
    </row>
    <row r="174" spans="1:5" s="10" customFormat="1" x14ac:dyDescent="0.2">
      <c r="A174" s="6"/>
      <c r="B174" s="6"/>
      <c r="C174" s="15"/>
      <c r="D174" s="50"/>
      <c r="E174" s="50"/>
    </row>
    <row r="175" spans="1:5" s="10" customFormat="1" x14ac:dyDescent="0.2">
      <c r="A175" s="6"/>
      <c r="B175" s="6" t="s">
        <v>55</v>
      </c>
      <c r="C175" s="15"/>
      <c r="D175" s="50"/>
      <c r="E175" s="50"/>
    </row>
    <row r="176" spans="1:5" s="10" customFormat="1" x14ac:dyDescent="0.2">
      <c r="A176" s="6"/>
      <c r="B176" s="7"/>
      <c r="C176" s="32"/>
      <c r="D176" s="94"/>
      <c r="E176" s="94"/>
    </row>
    <row r="177" spans="1:9" s="10" customFormat="1" x14ac:dyDescent="0.2">
      <c r="A177" s="6"/>
      <c r="B177" s="31" t="s">
        <v>79</v>
      </c>
      <c r="C177" s="18"/>
      <c r="D177" s="94"/>
      <c r="E177" s="103">
        <v>1337500</v>
      </c>
    </row>
    <row r="178" spans="1:9" s="10" customFormat="1" x14ac:dyDescent="0.2">
      <c r="A178" s="6"/>
      <c r="B178" s="31" t="s">
        <v>56</v>
      </c>
      <c r="C178" s="18"/>
      <c r="D178" s="95"/>
      <c r="E178" s="36">
        <v>1337500</v>
      </c>
    </row>
    <row r="179" spans="1:9" s="10" customFormat="1" x14ac:dyDescent="0.2">
      <c r="A179" s="6"/>
      <c r="B179" s="6"/>
      <c r="C179" s="15"/>
      <c r="D179" s="50"/>
      <c r="E179" s="50"/>
    </row>
    <row r="180" spans="1:9" s="10" customFormat="1" x14ac:dyDescent="0.2">
      <c r="A180" s="6"/>
      <c r="B180" s="14"/>
      <c r="C180" s="53" t="s">
        <v>58</v>
      </c>
      <c r="D180" s="24"/>
      <c r="E180"/>
    </row>
    <row r="181" spans="1:9" s="10" customFormat="1" x14ac:dyDescent="0.2">
      <c r="A181" s="6"/>
      <c r="B181" s="14"/>
      <c r="C181" s="23"/>
      <c r="D181" s="24"/>
      <c r="E181"/>
    </row>
    <row r="182" spans="1:9" s="10" customFormat="1" x14ac:dyDescent="0.2">
      <c r="A182" s="6"/>
      <c r="B182" s="14" t="s">
        <v>60</v>
      </c>
      <c r="C182" s="23"/>
      <c r="D182" s="24"/>
      <c r="E182"/>
    </row>
    <row r="183" spans="1:9" s="10" customFormat="1" x14ac:dyDescent="0.2">
      <c r="A183" s="6"/>
      <c r="B183" s="14"/>
      <c r="C183" s="23"/>
      <c r="D183" s="24"/>
      <c r="E183" s="4"/>
    </row>
    <row r="184" spans="1:9" s="10" customFormat="1" x14ac:dyDescent="0.2">
      <c r="A184" s="6"/>
      <c r="B184" s="115" t="s">
        <v>188</v>
      </c>
      <c r="C184" s="20"/>
      <c r="D184" s="137"/>
      <c r="E184" s="97"/>
    </row>
    <row r="185" spans="1:9" s="10" customFormat="1" x14ac:dyDescent="0.2">
      <c r="A185" s="6"/>
      <c r="B185" s="116" t="s">
        <v>83</v>
      </c>
      <c r="C185" s="20"/>
      <c r="D185" s="137"/>
      <c r="E185" s="136">
        <v>10000</v>
      </c>
    </row>
    <row r="186" spans="1:9" s="10" customFormat="1" x14ac:dyDescent="0.2">
      <c r="A186" s="6"/>
      <c r="B186" s="134" t="s">
        <v>80</v>
      </c>
      <c r="C186" s="183"/>
      <c r="D186" s="184"/>
      <c r="E186" s="185">
        <v>802500</v>
      </c>
    </row>
    <row r="187" spans="1:9" s="10" customFormat="1" x14ac:dyDescent="0.2">
      <c r="A187" s="6"/>
      <c r="B187" s="134" t="s">
        <v>190</v>
      </c>
      <c r="C187" s="183"/>
      <c r="D187" s="184"/>
      <c r="E187" s="188">
        <v>525000</v>
      </c>
    </row>
    <row r="188" spans="1:9" s="10" customFormat="1" x14ac:dyDescent="0.2">
      <c r="A188" s="6"/>
      <c r="B188" s="115" t="s">
        <v>59</v>
      </c>
      <c r="C188" s="20"/>
      <c r="D188" s="137"/>
      <c r="E188" s="88">
        <f>SUM(E185:E187)</f>
        <v>1337500</v>
      </c>
    </row>
    <row r="189" spans="1:9" s="10" customFormat="1" x14ac:dyDescent="0.2">
      <c r="A189" s="6"/>
      <c r="B189" s="14"/>
      <c r="C189" s="23"/>
      <c r="D189" s="24"/>
      <c r="E189" s="96"/>
    </row>
    <row r="190" spans="1:9" x14ac:dyDescent="0.2">
      <c r="A190" s="8"/>
      <c r="C190" s="53"/>
      <c r="D190" s="39"/>
    </row>
    <row r="191" spans="1:9" x14ac:dyDescent="0.2">
      <c r="A191" s="8"/>
      <c r="C191" s="38"/>
      <c r="D191" s="39"/>
      <c r="I191" s="104"/>
    </row>
    <row r="192" spans="1:9" x14ac:dyDescent="0.2">
      <c r="A192" s="8"/>
      <c r="C192" s="53" t="s">
        <v>78</v>
      </c>
      <c r="D192" s="39"/>
    </row>
    <row r="193" spans="1:5" x14ac:dyDescent="0.2">
      <c r="A193" s="8"/>
      <c r="C193" s="38"/>
      <c r="D193" s="39"/>
    </row>
    <row r="194" spans="1:5" x14ac:dyDescent="0.2">
      <c r="A194" s="8"/>
      <c r="B194" s="8" t="s">
        <v>31</v>
      </c>
      <c r="C194" s="8"/>
      <c r="D194" s="8"/>
    </row>
    <row r="195" spans="1:5" x14ac:dyDescent="0.2">
      <c r="B195" s="2" t="s">
        <v>108</v>
      </c>
      <c r="C195" s="23"/>
      <c r="D195" s="65"/>
    </row>
    <row r="196" spans="1:5" x14ac:dyDescent="0.2">
      <c r="B196" s="34"/>
      <c r="C196" s="40"/>
      <c r="D196" s="52"/>
    </row>
    <row r="197" spans="1:5" x14ac:dyDescent="0.2">
      <c r="B197" s="116" t="s">
        <v>129</v>
      </c>
      <c r="C197" s="41"/>
      <c r="D197" s="21"/>
      <c r="E197" s="36">
        <f>E134</f>
        <v>6412250</v>
      </c>
    </row>
    <row r="198" spans="1:5" x14ac:dyDescent="0.2">
      <c r="B198" s="116" t="s">
        <v>130</v>
      </c>
      <c r="C198" s="138"/>
      <c r="D198" s="35"/>
      <c r="E198" s="36">
        <f>E178</f>
        <v>1337500</v>
      </c>
    </row>
    <row r="199" spans="1:5" x14ac:dyDescent="0.2">
      <c r="B199" s="115" t="s">
        <v>109</v>
      </c>
      <c r="C199" s="37"/>
      <c r="D199" s="35"/>
      <c r="E199" s="35">
        <f>SUM(E197:E198)</f>
        <v>7749750</v>
      </c>
    </row>
    <row r="200" spans="1:5" x14ac:dyDescent="0.2">
      <c r="B200" s="6"/>
      <c r="C200" s="23"/>
      <c r="D200" s="24"/>
    </row>
    <row r="201" spans="1:5" x14ac:dyDescent="0.2">
      <c r="B201" s="6"/>
      <c r="C201" s="53" t="s">
        <v>85</v>
      </c>
      <c r="D201" s="24"/>
    </row>
    <row r="202" spans="1:5" x14ac:dyDescent="0.2">
      <c r="B202" s="6"/>
      <c r="C202" s="23"/>
      <c r="D202" s="24"/>
    </row>
    <row r="203" spans="1:5" x14ac:dyDescent="0.2">
      <c r="B203" s="2" t="s">
        <v>32</v>
      </c>
      <c r="C203" s="8"/>
      <c r="D203" s="8"/>
    </row>
    <row r="204" spans="1:5" x14ac:dyDescent="0.2">
      <c r="B204" s="2" t="s">
        <v>110</v>
      </c>
      <c r="C204" s="23"/>
      <c r="D204" s="65"/>
    </row>
    <row r="205" spans="1:5" x14ac:dyDescent="0.2">
      <c r="C205" s="38"/>
      <c r="D205" s="39"/>
    </row>
    <row r="206" spans="1:5" x14ac:dyDescent="0.2">
      <c r="B206" s="139" t="s">
        <v>111</v>
      </c>
      <c r="C206" s="129"/>
      <c r="D206" s="186"/>
      <c r="E206" s="140"/>
    </row>
    <row r="207" spans="1:5" s="30" customFormat="1" x14ac:dyDescent="0.2">
      <c r="A207" s="9"/>
      <c r="B207" s="179" t="s">
        <v>80</v>
      </c>
      <c r="C207" s="15"/>
      <c r="D207" s="54"/>
      <c r="E207" s="54">
        <v>3929458.32</v>
      </c>
    </row>
    <row r="208" spans="1:5" s="30" customFormat="1" x14ac:dyDescent="0.2">
      <c r="A208" s="9"/>
      <c r="B208" s="180" t="s">
        <v>184</v>
      </c>
      <c r="C208" s="15"/>
      <c r="D208" s="54"/>
      <c r="E208" s="54">
        <v>50000</v>
      </c>
    </row>
    <row r="209" spans="1:5" s="30" customFormat="1" x14ac:dyDescent="0.2">
      <c r="A209" s="9"/>
      <c r="B209" s="179" t="s">
        <v>186</v>
      </c>
      <c r="C209" s="15"/>
      <c r="D209" s="54"/>
      <c r="E209" s="54">
        <v>1629291.68</v>
      </c>
    </row>
    <row r="210" spans="1:5" s="30" customFormat="1" x14ac:dyDescent="0.2">
      <c r="A210" s="9"/>
      <c r="B210" s="179" t="s">
        <v>187</v>
      </c>
      <c r="C210" s="15"/>
      <c r="D210" s="56"/>
      <c r="E210" s="55">
        <v>1600000</v>
      </c>
    </row>
    <row r="211" spans="1:5" s="30" customFormat="1" x14ac:dyDescent="0.2">
      <c r="A211" s="9"/>
      <c r="B211" s="179" t="s">
        <v>82</v>
      </c>
      <c r="C211" s="15"/>
      <c r="D211" s="56"/>
      <c r="E211" s="55">
        <v>6000</v>
      </c>
    </row>
    <row r="212" spans="1:5" s="30" customFormat="1" x14ac:dyDescent="0.2">
      <c r="A212" s="9"/>
      <c r="B212" s="179" t="s">
        <v>83</v>
      </c>
      <c r="C212" s="15"/>
      <c r="D212" s="56"/>
      <c r="E212" s="55">
        <v>10000</v>
      </c>
    </row>
    <row r="213" spans="1:5" s="30" customFormat="1" x14ac:dyDescent="0.2">
      <c r="A213" s="9"/>
      <c r="B213" s="179" t="s">
        <v>190</v>
      </c>
      <c r="C213" s="15"/>
      <c r="D213" s="56"/>
      <c r="E213" s="55">
        <v>525000</v>
      </c>
    </row>
    <row r="214" spans="1:5" x14ac:dyDescent="0.2">
      <c r="B214" s="115" t="s">
        <v>112</v>
      </c>
      <c r="C214" s="20"/>
      <c r="D214" s="35"/>
      <c r="E214" s="88">
        <f>SUM(E207:E213)</f>
        <v>7749750</v>
      </c>
    </row>
    <row r="215" spans="1:5" x14ac:dyDescent="0.2">
      <c r="C215" s="38"/>
      <c r="D215" s="22"/>
    </row>
    <row r="216" spans="1:5" x14ac:dyDescent="0.2">
      <c r="A216" s="9"/>
      <c r="B216" s="115"/>
      <c r="C216" s="37"/>
      <c r="D216" s="58"/>
      <c r="E216" s="35"/>
    </row>
    <row r="217" spans="1:5" x14ac:dyDescent="0.2">
      <c r="A217" s="9" t="s">
        <v>27</v>
      </c>
      <c r="B217" s="115"/>
      <c r="C217" s="141"/>
      <c r="D217" s="35"/>
      <c r="E217" s="35"/>
    </row>
    <row r="218" spans="1:5" x14ac:dyDescent="0.2">
      <c r="A218" s="9"/>
      <c r="B218" s="115" t="s">
        <v>113</v>
      </c>
      <c r="C218" s="29"/>
      <c r="D218" s="35"/>
      <c r="E218" s="35">
        <f>SUM(E197:E198)</f>
        <v>7749750</v>
      </c>
    </row>
    <row r="219" spans="1:5" s="102" customFormat="1" x14ac:dyDescent="0.2">
      <c r="A219" s="99"/>
      <c r="B219" s="98"/>
      <c r="C219" s="98"/>
      <c r="D219" s="100"/>
      <c r="E219" s="101"/>
    </row>
    <row r="220" spans="1:5" x14ac:dyDescent="0.2">
      <c r="A220" s="9"/>
      <c r="B220" s="6"/>
      <c r="C220" s="6"/>
      <c r="D220" s="17"/>
    </row>
    <row r="221" spans="1:5" x14ac:dyDescent="0.2">
      <c r="A221" s="9"/>
      <c r="B221" s="64" t="s">
        <v>20</v>
      </c>
      <c r="C221" s="69"/>
      <c r="D221" s="70"/>
      <c r="E221" s="63"/>
    </row>
    <row r="222" spans="1:5" x14ac:dyDescent="0.2">
      <c r="A222" s="9"/>
      <c r="B222" s="6"/>
      <c r="C222" s="6"/>
      <c r="D222" s="17"/>
    </row>
    <row r="223" spans="1:5" x14ac:dyDescent="0.2">
      <c r="A223" s="9"/>
      <c r="B223" s="48"/>
      <c r="C223" s="81" t="s">
        <v>86</v>
      </c>
      <c r="D223" s="17"/>
    </row>
    <row r="224" spans="1:5" x14ac:dyDescent="0.2">
      <c r="A224" s="9"/>
      <c r="B224" s="6"/>
      <c r="C224" s="6"/>
      <c r="D224" s="17"/>
    </row>
    <row r="225" spans="1:5" x14ac:dyDescent="0.2">
      <c r="A225" s="9"/>
      <c r="B225" s="9" t="s">
        <v>33</v>
      </c>
      <c r="C225" s="9"/>
      <c r="D225" s="10"/>
    </row>
    <row r="226" spans="1:5" x14ac:dyDescent="0.2">
      <c r="A226" s="9"/>
      <c r="B226" s="9" t="s">
        <v>69</v>
      </c>
      <c r="C226" s="9"/>
      <c r="D226" s="10"/>
    </row>
    <row r="227" spans="1:5" x14ac:dyDescent="0.2">
      <c r="A227" s="9"/>
      <c r="B227" s="1" t="s">
        <v>34</v>
      </c>
    </row>
    <row r="228" spans="1:5" x14ac:dyDescent="0.2">
      <c r="A228" s="8"/>
      <c r="B228" s="9" t="s">
        <v>35</v>
      </c>
      <c r="C228" s="9"/>
      <c r="D228" s="10"/>
    </row>
    <row r="229" spans="1:5" x14ac:dyDescent="0.2">
      <c r="A229" s="9"/>
      <c r="B229" s="9"/>
      <c r="C229" s="9"/>
      <c r="D229" s="10"/>
      <c r="E229" s="8"/>
    </row>
    <row r="230" spans="1:5" x14ac:dyDescent="0.2">
      <c r="A230" s="9"/>
      <c r="C230" s="81" t="s">
        <v>87</v>
      </c>
      <c r="E230" s="8"/>
    </row>
    <row r="231" spans="1:5" x14ac:dyDescent="0.2">
      <c r="A231" s="9"/>
      <c r="C231" s="81"/>
      <c r="E231" s="8"/>
    </row>
    <row r="232" spans="1:5" x14ac:dyDescent="0.2">
      <c r="A232" s="9" t="s">
        <v>44</v>
      </c>
      <c r="B232" s="8"/>
      <c r="C232" s="8"/>
      <c r="D232" s="8"/>
    </row>
    <row r="233" spans="1:5" x14ac:dyDescent="0.2">
      <c r="A233" s="9"/>
    </row>
    <row r="234" spans="1:5" x14ac:dyDescent="0.2">
      <c r="A234" s="9"/>
    </row>
    <row r="235" spans="1:5" x14ac:dyDescent="0.2">
      <c r="A235" s="9"/>
      <c r="B235" s="6"/>
      <c r="C235" s="6" t="s">
        <v>88</v>
      </c>
      <c r="D235" s="17"/>
      <c r="E235" s="10"/>
    </row>
    <row r="236" spans="1:5" x14ac:dyDescent="0.2">
      <c r="A236" s="9"/>
      <c r="B236" s="6"/>
      <c r="C236" s="6"/>
      <c r="D236" s="17"/>
      <c r="E236" s="10"/>
    </row>
    <row r="237" spans="1:5" x14ac:dyDescent="0.2">
      <c r="A237" s="9" t="s">
        <v>70</v>
      </c>
      <c r="B237" s="8"/>
      <c r="C237" s="8"/>
      <c r="D237" s="8"/>
      <c r="E237" s="10"/>
    </row>
    <row r="238" spans="1:5" x14ac:dyDescent="0.2">
      <c r="A238" s="9"/>
      <c r="E238" s="10"/>
    </row>
    <row r="239" spans="1:5" x14ac:dyDescent="0.2">
      <c r="A239" s="9"/>
      <c r="B239" s="9"/>
      <c r="C239" s="2" t="s">
        <v>89</v>
      </c>
      <c r="D239" s="10"/>
    </row>
    <row r="240" spans="1:5" x14ac:dyDescent="0.2">
      <c r="A240" s="9"/>
      <c r="B240" s="9"/>
      <c r="C240" s="2"/>
      <c r="D240" s="10"/>
    </row>
    <row r="241" spans="1:5" x14ac:dyDescent="0.2">
      <c r="A241" s="9" t="s">
        <v>43</v>
      </c>
      <c r="B241" s="9"/>
      <c r="C241" s="9"/>
      <c r="D241" s="10"/>
      <c r="E241" s="8"/>
    </row>
    <row r="242" spans="1:5" x14ac:dyDescent="0.2">
      <c r="A242" s="9" t="s">
        <v>27</v>
      </c>
      <c r="B242" s="9" t="s">
        <v>84</v>
      </c>
      <c r="C242" s="9"/>
      <c r="D242" s="10"/>
      <c r="E242" s="10"/>
    </row>
    <row r="243" spans="1:5" x14ac:dyDescent="0.2">
      <c r="A243" s="9" t="s">
        <v>72</v>
      </c>
      <c r="D243" s="8"/>
      <c r="E243" s="10"/>
    </row>
    <row r="244" spans="1:5" x14ac:dyDescent="0.2">
      <c r="A244" s="9" t="s">
        <v>17</v>
      </c>
      <c r="B244" s="105" t="s">
        <v>71</v>
      </c>
    </row>
    <row r="245" spans="1:5" x14ac:dyDescent="0.2">
      <c r="A245" s="9"/>
      <c r="C245" s="114" t="s">
        <v>47</v>
      </c>
      <c r="E245" s="10"/>
    </row>
    <row r="246" spans="1:5" x14ac:dyDescent="0.2">
      <c r="A246" s="9"/>
      <c r="C246" s="89"/>
      <c r="E246" s="10"/>
    </row>
    <row r="247" spans="1:5" x14ac:dyDescent="0.2">
      <c r="A247" s="9" t="s">
        <v>135</v>
      </c>
      <c r="B247" s="9"/>
      <c r="C247" s="9"/>
      <c r="D247" s="10"/>
    </row>
    <row r="248" spans="1:5" x14ac:dyDescent="0.2">
      <c r="A248" s="9"/>
      <c r="B248" s="9" t="s">
        <v>63</v>
      </c>
      <c r="C248" s="9"/>
      <c r="D248" s="10"/>
    </row>
    <row r="249" spans="1:5" x14ac:dyDescent="0.2">
      <c r="A249" s="9"/>
      <c r="B249" s="9"/>
      <c r="C249" s="9"/>
      <c r="D249" s="10"/>
    </row>
    <row r="250" spans="1:5" x14ac:dyDescent="0.2">
      <c r="A250" s="9"/>
      <c r="B250" s="61" t="s">
        <v>21</v>
      </c>
      <c r="C250" s="66"/>
      <c r="D250" s="67"/>
      <c r="E250" s="68"/>
    </row>
    <row r="251" spans="1:5" x14ac:dyDescent="0.2">
      <c r="A251" s="8"/>
      <c r="B251" s="2"/>
      <c r="C251" s="9"/>
      <c r="D251" s="10"/>
      <c r="E251" s="8"/>
    </row>
    <row r="252" spans="1:5" x14ac:dyDescent="0.2">
      <c r="A252" s="8"/>
      <c r="B252" s="72"/>
      <c r="C252" s="81" t="s">
        <v>90</v>
      </c>
      <c r="D252" s="82"/>
      <c r="E252" s="43"/>
    </row>
    <row r="253" spans="1:5" x14ac:dyDescent="0.2">
      <c r="A253" s="8"/>
      <c r="E253" s="10"/>
    </row>
    <row r="254" spans="1:5" x14ac:dyDescent="0.2">
      <c r="A254" s="9"/>
      <c r="B254" s="9" t="s">
        <v>191</v>
      </c>
      <c r="C254" s="9"/>
      <c r="D254" s="10"/>
    </row>
    <row r="255" spans="1:5" x14ac:dyDescent="0.2">
      <c r="A255" s="9" t="s">
        <v>64</v>
      </c>
      <c r="B255" s="9"/>
      <c r="D255" s="10"/>
    </row>
    <row r="256" spans="1:5" x14ac:dyDescent="0.2">
      <c r="A256" s="9" t="s">
        <v>193</v>
      </c>
      <c r="B256" s="9"/>
    </row>
    <row r="257" spans="1:5" x14ac:dyDescent="0.2">
      <c r="A257" s="9" t="s">
        <v>195</v>
      </c>
      <c r="B257" s="9"/>
      <c r="C257" s="9"/>
    </row>
    <row r="258" spans="1:5" x14ac:dyDescent="0.2">
      <c r="A258" s="9" t="s">
        <v>194</v>
      </c>
      <c r="B258" s="9"/>
      <c r="C258" s="9"/>
    </row>
    <row r="259" spans="1:5" x14ac:dyDescent="0.2">
      <c r="A259" s="9"/>
      <c r="B259" s="9"/>
      <c r="C259" s="9"/>
    </row>
    <row r="260" spans="1:5" x14ac:dyDescent="0.2">
      <c r="A260" s="8" t="s">
        <v>73</v>
      </c>
      <c r="B260" s="190"/>
      <c r="C260" s="8"/>
    </row>
    <row r="261" spans="1:5" x14ac:dyDescent="0.2">
      <c r="A261" s="8" t="s">
        <v>74</v>
      </c>
      <c r="B261" s="8"/>
      <c r="C261" s="8"/>
    </row>
    <row r="262" spans="1:5" x14ac:dyDescent="0.2">
      <c r="A262" s="8"/>
      <c r="B262" s="8"/>
      <c r="C262" s="8"/>
    </row>
    <row r="263" spans="1:5" x14ac:dyDescent="0.2">
      <c r="D263" t="s">
        <v>62</v>
      </c>
    </row>
    <row r="265" spans="1:5" x14ac:dyDescent="0.2">
      <c r="D265" t="s">
        <v>196</v>
      </c>
    </row>
    <row r="266" spans="1:5" x14ac:dyDescent="0.2">
      <c r="E266" s="187"/>
    </row>
  </sheetData>
  <phoneticPr fontId="0" type="noConversion"/>
  <pageMargins left="0.35433070866141736" right="0.15748031496062992" top="0.59055118110236227" bottom="0.59055118110236227" header="0.51181102362204722" footer="0.51181102362204722"/>
  <pageSetup paperSize="9" scale="90" orientation="landscape" r:id="rId1"/>
  <headerFooter alignWithMargins="0"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30.10.</vt:lpstr>
    </vt:vector>
  </TitlesOfParts>
  <Company>Grad Sisak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Pustaj</dc:creator>
  <cp:lastModifiedBy>Ivana Svetec</cp:lastModifiedBy>
  <cp:lastPrinted>2017-12-05T12:30:55Z</cp:lastPrinted>
  <dcterms:created xsi:type="dcterms:W3CDTF">2007-03-08T09:35:37Z</dcterms:created>
  <dcterms:modified xsi:type="dcterms:W3CDTF">2017-12-21T10:37:09Z</dcterms:modified>
</cp:coreProperties>
</file>