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/>
  <mc:AlternateContent xmlns:mc="http://schemas.openxmlformats.org/markup-compatibility/2006">
    <mc:Choice Requires="x15">
      <x15ac:absPath xmlns:x15ac="http://schemas.microsoft.com/office/spreadsheetml/2010/11/ac" url="C:\Users\isvetec\Desktop\8.sjednica\za objavu\"/>
    </mc:Choice>
  </mc:AlternateContent>
  <bookViews>
    <workbookView xWindow="0" yWindow="0" windowWidth="27165" windowHeight="1083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J221" i="1" l="1"/>
  <c r="J191" i="1"/>
  <c r="J138" i="1"/>
  <c r="J106" i="1"/>
  <c r="J241" i="1"/>
  <c r="J49" i="1" l="1"/>
  <c r="J25" i="1"/>
  <c r="J132" i="1"/>
  <c r="J181" i="1"/>
  <c r="J187" i="1" s="1"/>
  <c r="J99" i="1"/>
  <c r="J215" i="1"/>
  <c r="J216" i="1" s="1"/>
  <c r="J157" i="1"/>
</calcChain>
</file>

<file path=xl/sharedStrings.xml><?xml version="1.0" encoding="utf-8"?>
<sst xmlns="http://schemas.openxmlformats.org/spreadsheetml/2006/main" count="259" uniqueCount="206">
  <si>
    <t xml:space="preserve"> </t>
  </si>
  <si>
    <t xml:space="preserve">               Članak 1. </t>
  </si>
  <si>
    <t xml:space="preserve">               Članak 2.</t>
  </si>
  <si>
    <t xml:space="preserve">               Članak 3.</t>
  </si>
  <si>
    <t>Vrsta radova:</t>
  </si>
  <si>
    <t xml:space="preserve">                      PLAN</t>
  </si>
  <si>
    <t xml:space="preserve">      iznos (kn)</t>
  </si>
  <si>
    <t>UKUPNO:</t>
  </si>
  <si>
    <t xml:space="preserve">               Članak 4.</t>
  </si>
  <si>
    <t>iznos(kn)</t>
  </si>
  <si>
    <t>iznos (kn)</t>
  </si>
  <si>
    <t xml:space="preserve">1. Komunalna naknada                           </t>
  </si>
  <si>
    <t>financirat će se iz slijedećeg izvora:</t>
  </si>
  <si>
    <t>slijedećeg izvora:</t>
  </si>
  <si>
    <t xml:space="preserve">                  </t>
  </si>
  <si>
    <t xml:space="preserve">                  PLAN</t>
  </si>
  <si>
    <t xml:space="preserve">                                    </t>
  </si>
  <si>
    <t>1.Održavanje javnih površina</t>
  </si>
  <si>
    <t xml:space="preserve">2.  Odvoz smeća sa malim vozilom - pražnjenje košarica i kontejnera, odvoz krupnog otpada </t>
  </si>
  <si>
    <t>ostavljenog oko kontejnera za kućno smeće</t>
  </si>
  <si>
    <t>1.Održavanje nerazvrstanih cesta</t>
  </si>
  <si>
    <t>PLAN</t>
  </si>
  <si>
    <t>Vrste radova:</t>
  </si>
  <si>
    <t>3. Održavanje vertikalne i horizontalne signalizacije</t>
  </si>
  <si>
    <t>UKUPNO 1+2+3:</t>
  </si>
  <si>
    <t xml:space="preserve">1. Komunalna naknada                        </t>
  </si>
  <si>
    <t xml:space="preserve">VII REKAPITULACIJA IZVORA FINANCIRANJA </t>
  </si>
  <si>
    <t>OPĆINSKO VIJEĆE</t>
  </si>
  <si>
    <t xml:space="preserve">         OPĆINE PUNAT</t>
  </si>
  <si>
    <t>tamarisi na šetnici i dječjem igralištu</t>
  </si>
  <si>
    <t>drvored murvi</t>
  </si>
  <si>
    <t>tamarisi na obali</t>
  </si>
  <si>
    <t>mješani drvored</t>
  </si>
  <si>
    <t>mali park na Staroj placi</t>
  </si>
  <si>
    <t>površina zelenila trokuta na Buki</t>
  </si>
  <si>
    <t>parkiralište kod brodogradilišta</t>
  </si>
  <si>
    <t>park kod crkve</t>
  </si>
  <si>
    <t>površine zelenila na autobusnoj stanici</t>
  </si>
  <si>
    <t>površine zelenila dječjeg vrtića</t>
  </si>
  <si>
    <t>površine zelenila na ulazu u groblje</t>
  </si>
  <si>
    <t>površine zelenila na obilaznici</t>
  </si>
  <si>
    <t>park u nastavku istezališta</t>
  </si>
  <si>
    <t>park Stari klanac</t>
  </si>
  <si>
    <t>površina zelenila kružnog toka kod ribarnice</t>
  </si>
  <si>
    <t>park Anđel</t>
  </si>
  <si>
    <t>park preko puta Kostarike</t>
  </si>
  <si>
    <t>park ispred hotela Park</t>
  </si>
  <si>
    <t>površina zelenila Pod gušternom</t>
  </si>
  <si>
    <t>površina zelenila kod slastičarne</t>
  </si>
  <si>
    <t>vaze</t>
  </si>
  <si>
    <t>nadosadnja bilja</t>
  </si>
  <si>
    <t>navodnjavanje travnjaka i biljaka</t>
  </si>
  <si>
    <t xml:space="preserve">Orezivanje, održavanje, stablašica, grmlja, trajnica, košnja i održavanje travnjaka, </t>
  </si>
  <si>
    <t>održavanje čistoće i ostali radovi,uređenje i održavanje cvjetnih gredica:</t>
  </si>
  <si>
    <t>s javnih površina:</t>
  </si>
  <si>
    <t>U održavanju slivnika i zatvorenih kanala oborinske odvodnje i otvorenih kanala oborinske odvodnje</t>
  </si>
  <si>
    <t>4. Održavanje javnih površina</t>
  </si>
  <si>
    <t>količina</t>
  </si>
  <si>
    <t>25 kom</t>
  </si>
  <si>
    <t>60 m2</t>
  </si>
  <si>
    <t>26 kom, 150 grm i 2900 m2</t>
  </si>
  <si>
    <t>30 kom</t>
  </si>
  <si>
    <t>paušal</t>
  </si>
  <si>
    <t>2. Košenje raslinja uz rub prometnica, tretiranje pesticidima</t>
  </si>
  <si>
    <t>1. Uklanjanje pijeska sa prometnica, održavanje rigola, posipavanje solju</t>
  </si>
  <si>
    <t>2. Postavljanje znakova privremene regulacije prometa</t>
  </si>
  <si>
    <t>4.  Izvanredna održavanja na javnim površinama</t>
  </si>
  <si>
    <t>5.  Održavanje ostalih javnih površina - deponij kod Lovačkog doma</t>
  </si>
  <si>
    <t>80 kom</t>
  </si>
  <si>
    <t>siječa granja uz javne prometnice</t>
  </si>
  <si>
    <t>mjere zaštite bilja</t>
  </si>
  <si>
    <t>3.  Održavanje dječjeg igrališta Pod gušternu</t>
  </si>
  <si>
    <t>1. Boravišna pristojba</t>
  </si>
  <si>
    <t>2. Ekološka pristojba</t>
  </si>
  <si>
    <t>V ODRŽAVANJE JAVNIH POVRŠINA</t>
  </si>
  <si>
    <t>Radove na održavanju nerazvrstanih cesta (pod točkom 1. i 3.), sukladno članku 4. Odluke o komunalnim djelatnostima ("Službene novine</t>
  </si>
  <si>
    <t xml:space="preserve">Održavanje dekoracije i iluminacije sukladno članku 4. Odluke o komunalnim djelatnostima ("Službene novine Primorsko-goranske </t>
  </si>
  <si>
    <t>površina, stambenih i poslovnih prostora na području Općine Punat.</t>
  </si>
  <si>
    <t>5. Održavanje nerazvrstanih cesta</t>
  </si>
  <si>
    <t>6. Komunalne djelatnosti od lokalnog značenja</t>
  </si>
  <si>
    <t>1. Tekuće održavanje javne rasvjete</t>
  </si>
  <si>
    <t>100 h</t>
  </si>
  <si>
    <t xml:space="preserve">               Članak 7.</t>
  </si>
  <si>
    <t>UKUPNO VII:</t>
  </si>
  <si>
    <t xml:space="preserve">        </t>
  </si>
  <si>
    <t xml:space="preserve">Održavanje javne rasvjete na području Općine Punat iz članka 4. točke 1. ovog Programa, </t>
  </si>
  <si>
    <t>VI ODRŽAVANJE NERAZVRSTANIH CESTA</t>
  </si>
  <si>
    <t>Održavanje nerazvrstanih cesta iz članka 7. točke 1. ovog Programa financirat će se iz slijedećeg izvora:</t>
  </si>
  <si>
    <t xml:space="preserve">Održavanje prometnica na području Općine Punat iz članka 7. točke 1., 2. i 3. ovog Programa, </t>
  </si>
  <si>
    <t xml:space="preserve">                                     PLAN</t>
  </si>
  <si>
    <t>VII KOMUNALNE DJELATNOSTI OD LOKALNOG ZNAČENJA</t>
  </si>
  <si>
    <t>Komunalne djelatnosti od lokalnog značaja iz članka 8. ovog Programa financirat će se iz slijedećeg izvora:</t>
  </si>
  <si>
    <t>2. Održavanje objekata i uređaja javne rasvjete</t>
  </si>
  <si>
    <t>3. Održavanje javnih zelenih površina</t>
  </si>
  <si>
    <t>III ODRŽAVANJE OBJEKATA I UREĐAJA JAVNE RASVJETE</t>
  </si>
  <si>
    <t>IV ODRŽAVANJE JAVNIH ZELENIH POVRŠINA</t>
  </si>
  <si>
    <t>1. Održavanje javnih zelenih površina</t>
  </si>
  <si>
    <t xml:space="preserve">2. Koncesija na pomorskom dobru                 </t>
  </si>
  <si>
    <t>Na temelju članka 28. stavka 1. Zakona o komunalnom gospodarstvu ("Narodne novine" broj 26/03 - pročišćeni  tekst,  82/04, 178/04,</t>
  </si>
  <si>
    <t>Goran Gržančić, dr.med.</t>
  </si>
  <si>
    <t xml:space="preserve">                           </t>
  </si>
  <si>
    <t>27 kom, 5 kom, 454 m2</t>
  </si>
  <si>
    <t>262 kom, 1215 m2</t>
  </si>
  <si>
    <t>105 kom, 3485 m2</t>
  </si>
  <si>
    <t>13 kom, 13 kom, 60 m2, 98 m2</t>
  </si>
  <si>
    <t>117 kom i 850 m2</t>
  </si>
  <si>
    <t>11 kom, 370 m2, 400 m2</t>
  </si>
  <si>
    <t>35kom,91grm,139m2,98grm,268m2</t>
  </si>
  <si>
    <t>31 kom, 20 kom</t>
  </si>
  <si>
    <t>8 m2,13,5m2,23m2,40,5m2</t>
  </si>
  <si>
    <t>37 kom, 136 grm, 300 m2, 582 m2</t>
  </si>
  <si>
    <t>135 m2,15 kom, 74 grm, 300 m2</t>
  </si>
  <si>
    <t>150m2, 40 m2, 8 kom, 205 m2, 6kom</t>
  </si>
  <si>
    <t>park Trg Zahvalnosti</t>
  </si>
  <si>
    <t>80m2,2000 kom, 3417m2,175kom</t>
  </si>
  <si>
    <t>10m2,350kom,29kom,68kom,600m2</t>
  </si>
  <si>
    <t>15m2, 24 kom, 45 grm, 600 m2,65m2</t>
  </si>
  <si>
    <t>19 kom, 26 grm, 890 m2,71m2,1000m2</t>
  </si>
  <si>
    <t>21 kom,36 kom, 61 grm, 652 m2</t>
  </si>
  <si>
    <t>9 kom, 56 grm, 38m2, 126 m2</t>
  </si>
  <si>
    <t>1141,00 h</t>
  </si>
  <si>
    <t>117 kom</t>
  </si>
  <si>
    <t>752 h</t>
  </si>
  <si>
    <t>6.  Održavanje klupa, koševa za otpad i pseći izmet</t>
  </si>
  <si>
    <t>7. Uređenje i čišćenje plaže</t>
  </si>
  <si>
    <t>4. Održavanje i uređivanje horizontalne signalizacije</t>
  </si>
  <si>
    <t>članak 3. mijenja se i glasi:</t>
  </si>
  <si>
    <t>Članak 4. mijenja se i glasi:</t>
  </si>
  <si>
    <t>Članak 5. mijenja se i glasi:</t>
  </si>
  <si>
    <t>Članak 6. mijenja se i glasi:</t>
  </si>
  <si>
    <t>8. Deponija Treskavac</t>
  </si>
  <si>
    <t>Članak 7. mijenja se i glasi:</t>
  </si>
  <si>
    <t xml:space="preserve">               Članak 6. </t>
  </si>
  <si>
    <t>Članak 8. mijenja se i glasi:</t>
  </si>
  <si>
    <t>Troškovi električne energije za javnu rasvjetu, plaćat će se isporučitelju usluge prema stvarnoj potrošnji."</t>
  </si>
  <si>
    <t>Članak 9. mijenja se i glasi:</t>
  </si>
  <si>
    <t xml:space="preserve">               Članak 8.</t>
  </si>
  <si>
    <t>IX  ZAVRŠNE ODBREDBE</t>
  </si>
  <si>
    <t>385000 kwh</t>
  </si>
  <si>
    <t>7039664 m2</t>
  </si>
  <si>
    <t>1. Komunalna naknada</t>
  </si>
  <si>
    <t xml:space="preserve">        PREDSJEDNIK</t>
  </si>
  <si>
    <t xml:space="preserve"> 38/09, 79/09, 153/09, 49/11, 84/11, 90/11, 144/12, 94/13, 153/13 147/14  i 36/15)  i članka 32. Statuta Općine Punat ("Službene novine </t>
  </si>
  <si>
    <t>Radove na održavanju građevina za odvodnju oborinskih voda s javnih površina, sukladno članku 4. Odluke o komunalnim djelatnostima</t>
  </si>
  <si>
    <t xml:space="preserve">    2. Sklonište za životinje, sakupljanje i zbrinjavanje lešina životinja i ostalih nusproizvoda s javnih površina</t>
  </si>
  <si>
    <t>2. Provođenje mjera dezinfekcije, dezinsekcije, deratizacije, zbrinjavanje lešina i sklonište za životinje</t>
  </si>
  <si>
    <t>3. Održavanje, servis i popravak pneumatskih stupića</t>
  </si>
  <si>
    <t>"Tijekom 2017. godine troškovi održavanja objekata i uređaja javne rasvjete odnose se na:</t>
  </si>
  <si>
    <t>U Programu održavanja komunalne infrastrukture u Općini Punat u 2017. godini ("Službene novine Primorsko-goranske županije " br. 35/16)</t>
  </si>
  <si>
    <t>II ODRŽAVANJE GRAĐEVINA OBORINSKE ODVODNJE S JAVNIH POVRŠINA</t>
  </si>
  <si>
    <t xml:space="preserve">Na području Općine  Punat tijekom 2017. godine obavljat će se održavanje građevina oborinske odvodnje </t>
  </si>
  <si>
    <t>1.Održavanje građevina oborinske odvodnje s javnih površina</t>
  </si>
  <si>
    <t>2. Troškovi el. energije za javnu rasvjetu planirane potrošnje</t>
  </si>
  <si>
    <t>Radove tekućeg održavanja javne rasvjete iz članka 4. ovog Programa obavljat će trgovačko društvo u suvlasništvu Općine Punat,</t>
  </si>
  <si>
    <t>3. Komunalna naknada</t>
  </si>
  <si>
    <t xml:space="preserve">               Članak 5.</t>
  </si>
  <si>
    <t>1. Održavanje prometnih znakova sa stupovima</t>
  </si>
  <si>
    <t>"1. Održavanje građevina oborinske odvodnje s javnih površina</t>
  </si>
  <si>
    <t>617 h</t>
  </si>
  <si>
    <t>189 h</t>
  </si>
  <si>
    <t xml:space="preserve">1. Održavanje javne rasvjete (održavanje objekata i uređaja javne rasvjete)  </t>
  </si>
  <si>
    <t>SVEUKUPNO (1+2 ):</t>
  </si>
  <si>
    <t xml:space="preserve">    1. Dezinsekcija, dezinfekcija i deratizacija javnih površina, stambenih i poslovnih prostora s nadzorom</t>
  </si>
  <si>
    <t>SVEUKUPNO (1.+ 2.):</t>
  </si>
  <si>
    <t>I. IZMJENU I DOPUNU PROGRAMA ODRŽAVANJA KOMUNALNE INFRASTRUKTURE U OPĆINI PUNAT U 2017. GODINI</t>
  </si>
  <si>
    <t>Održavanje građevina za odvodnju oborinskih voda na području Općine Punat iz članka 3. točke 1. ovog Programa, financirat će se iz slijedećih izvora:</t>
  </si>
  <si>
    <t>Općine, Ponikve voda d.o.o."</t>
  </si>
  <si>
    <t>1. Čišćenje i kontrola šahti prema potrebi od nanosa pijeska, lišća i dr.</t>
  </si>
  <si>
    <t>čistit će se i ispirati slivnici i perforirani rubnjaci, troškovi odvodnje oborinskih voda kako slijedi:</t>
  </si>
  <si>
    <t xml:space="preserve"> ("Službene novine Primorsko-goranske županije" broj,  25/17), na području Općine Punat obavljat će trgovačko društvo u suvlasništvu</t>
  </si>
  <si>
    <t>Ponikve eko otok Krk d.o.o., sukladno članku 4. Odluke o komunalnim djelatnostima  ("Službene novine Primorsko-goranske županije" broj 25/17).</t>
  </si>
  <si>
    <t>"Na održavanju javnih zelenih površina na području Općine Punat u 2017. godini obavljati će se poslovi:</t>
  </si>
  <si>
    <t>Održavanje zelenih površina na području Općine Punat iz članka 5. točke 1. ovog Programa, financirat će se iz slijedećih izvora:</t>
  </si>
  <si>
    <t>goranske županije" broj, 25/17), na području Općine Punat obavljat će trgovačko društvo u vlasništvu Općine, KD Črnika d.o.o."</t>
  </si>
  <si>
    <t>"Na održavanju javnih površina na području Općine Punat  u 2017. godini obavljati će se poslovi:</t>
  </si>
  <si>
    <t>1.  Strojno i ručno čišćenje javnih površina prema unaprijed dogovorenom održavanju</t>
  </si>
  <si>
    <t>unutar određenih ciklusa te prema potrebi.</t>
  </si>
  <si>
    <t>Održavanje javnih površina na području Općine Punat iz članka 6. točke 1. ovog Programa, financirat će se iz</t>
  </si>
  <si>
    <t>Poslove na održavanju javnih površina, sukladno članku 4. Odluke o komunalnim djelatnostima ("Službene novine Primorsko-</t>
  </si>
  <si>
    <t>goranske županije" broj 25/17), na području Općine Punat obavljat će trgovačko društvo u vlasništvu Općine, KD Črnika d.o.o., a</t>
  </si>
  <si>
    <t>korištenje deponije Treskavac obveza je prema Općini Vrbnik."</t>
  </si>
  <si>
    <t>"Na održavanju nerazvrstanih cesta na području Općine Punat u 2017. godini obavljati će se poslovi:</t>
  </si>
  <si>
    <t>2. Održavanje nerazvrstanih asfaltiranih i neasfaltiranih cesta</t>
  </si>
  <si>
    <t>1. Održavanje nerazvrstanih asfaltiranih i neasfaltiranih cesta (udarne rupe, šljunčanje i sl.)</t>
  </si>
  <si>
    <t>Održavanje iz članka 7. točke 2. ovog Programa financirat će se iz slijedećeg izvora:</t>
  </si>
  <si>
    <t>Održavanje vertikalne i horizontalne signalizacije iz članka 7. točke 3. ovog Programa financirat će se iz slijedećeg izvora:</t>
  </si>
  <si>
    <t xml:space="preserve">Primorsko-goranske županije" broj  25/17), na području Općine Punat obavljat će trgovačko društvo u vlasništvu Općine Punat, KD Črnika d.o.o. </t>
  </si>
  <si>
    <t xml:space="preserve">Obavljanje poslova na održavanju nerazvrstanih asfaltiranih i neasfaltiranih cesta (pod točkom 2.), povjeriti će se </t>
  </si>
  <si>
    <t>sukladno Odluci o komunalnim djelatnostima ("Službene novine Primorsko-goranske županije", broj 25/17). "</t>
  </si>
  <si>
    <t>"Člankom 2. Odluke o komunalnim djelatnostima određene su komunalne djelatnosti značajne za područje Općine Punat,</t>
  </si>
  <si>
    <t>a sukladno ovom Programu financirati će se:</t>
  </si>
  <si>
    <t>1. Pogram dekoracije i iluminacije</t>
  </si>
  <si>
    <t xml:space="preserve">    1.Božićno-novogodišnja iluminacija</t>
  </si>
  <si>
    <t>županije" broj  25/17), na području Općine Punat obavljat će trgovačko društvo u vlasništvu Općine Punat, KD Črnika d.o.o.</t>
  </si>
  <si>
    <t xml:space="preserve">Provođenje DDD mjera povjereno je tvrtki Dezinsekcija d.o.o., temeljem Ugovora o obavljanja poslova dezinfekcije, dezinsekcije i deratizacije javnih </t>
  </si>
  <si>
    <t xml:space="preserve">Obavljanje poslova skloništa za životinje, skupljanja i zbrinjavanja lešina životinja i ostalih nusproizvoda s javnih površina povjeriti će se sukladno Odluci </t>
  </si>
  <si>
    <t>o komunalnim djelatnostima ("Službene novine Primorsko-goranske županije" broj  25/17)."</t>
  </si>
  <si>
    <t>Sredstva za izvršenje ovog Programa planiraju se u ukupnom iznosu od 2.224.435,00 kn, a financirat će se iz komunalne naknade u iznosu od</t>
  </si>
  <si>
    <t>u iznosu od 69.710,00 kn.</t>
  </si>
  <si>
    <t>1.618.947,80 kn, boravišne pristojbe u iznosu od 73.777,20 kn, ekološke pristojbe u iznosu od 462.000,00 kn i koncesija na pomorskom dobru</t>
  </si>
  <si>
    <t>Ovaj Program stupa na snagu dan nakon  objave u "Službenim novinama Primorsko-goranske županije".</t>
  </si>
  <si>
    <t>Radove na održavanju javnih zelenih površina, sukladno članku 4. Odluke o komunalnim djelatnostima ("Službene novine Primorsko-</t>
  </si>
  <si>
    <t xml:space="preserve"> Primorsko-goranske županije " 25/09, 35/09 i 13/13) Općinsko vijeće Općine Punat na 8. sjednici održanoj 20. prosinca 2017. godine, donijelo je</t>
  </si>
  <si>
    <t xml:space="preserve">KLASA: 021-05/17-01/11 </t>
  </si>
  <si>
    <t>URBROJ: 2142-02-01-17-13</t>
  </si>
  <si>
    <t xml:space="preserve">Punat, 20.12.2017. godine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</si>
</sst>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.5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4" fontId="1" fillId="0" borderId="0" xfId="0" applyNumberFormat="1" applyFont="1"/>
    <xf numFmtId="0" fontId="5" fillId="0" borderId="0" xfId="0" applyFont="1"/>
    <xf numFmtId="0" fontId="5" fillId="0" borderId="0" xfId="0" applyFont="1" applyBorder="1"/>
    <xf numFmtId="0" fontId="5" fillId="0" borderId="0" xfId="0" applyFont="1" applyFill="1" applyBorder="1"/>
    <xf numFmtId="0" fontId="2" fillId="3" borderId="0" xfId="0" applyFont="1" applyFill="1"/>
    <xf numFmtId="0" fontId="5" fillId="3" borderId="0" xfId="0" applyFont="1" applyFill="1"/>
    <xf numFmtId="4" fontId="5" fillId="0" borderId="0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5" fillId="0" borderId="0" xfId="0" applyFont="1" applyFill="1"/>
    <xf numFmtId="0" fontId="4" fillId="0" borderId="0" xfId="0" applyFont="1" applyFill="1"/>
    <xf numFmtId="0" fontId="0" fillId="0" borderId="0" xfId="0" applyAlignment="1">
      <alignment horizontal="center"/>
    </xf>
    <xf numFmtId="0" fontId="9" fillId="0" borderId="0" xfId="0" applyFont="1"/>
    <xf numFmtId="0" fontId="9" fillId="3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164" fontId="12" fillId="0" borderId="0" xfId="0" applyNumberFormat="1" applyFont="1"/>
    <xf numFmtId="0" fontId="6" fillId="0" borderId="0" xfId="0" applyFont="1"/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/>
    <xf numFmtId="4" fontId="6" fillId="0" borderId="0" xfId="0" applyNumberFormat="1" applyFont="1"/>
    <xf numFmtId="3" fontId="1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" fillId="3" borderId="0" xfId="0" applyFont="1" applyFill="1"/>
    <xf numFmtId="0" fontId="1" fillId="0" borderId="0" xfId="0" applyFont="1" applyBorder="1"/>
    <xf numFmtId="4" fontId="1" fillId="0" borderId="0" xfId="0" applyNumberFormat="1" applyFont="1" applyBorder="1" applyAlignment="1">
      <alignment horizontal="right"/>
    </xf>
    <xf numFmtId="4" fontId="3" fillId="0" borderId="0" xfId="0" applyNumberFormat="1" applyFont="1" applyBorder="1"/>
    <xf numFmtId="4" fontId="9" fillId="0" borderId="0" xfId="0" applyNumberFormat="1" applyFont="1"/>
    <xf numFmtId="0" fontId="3" fillId="0" borderId="0" xfId="0" applyFont="1" applyAlignment="1">
      <alignment horizontal="center"/>
    </xf>
    <xf numFmtId="0" fontId="11" fillId="0" borderId="0" xfId="0" applyFont="1" applyBorder="1"/>
    <xf numFmtId="0" fontId="9" fillId="0" borderId="0" xfId="0" applyFont="1" applyBorder="1"/>
    <xf numFmtId="4" fontId="11" fillId="0" borderId="0" xfId="0" applyNumberFormat="1" applyFont="1" applyBorder="1" applyAlignment="1">
      <alignment horizontal="center"/>
    </xf>
    <xf numFmtId="4" fontId="11" fillId="0" borderId="0" xfId="0" applyNumberFormat="1" applyFont="1" applyBorder="1"/>
    <xf numFmtId="0" fontId="3" fillId="0" borderId="5" xfId="0" applyFont="1" applyFill="1" applyBorder="1"/>
    <xf numFmtId="0" fontId="1" fillId="0" borderId="5" xfId="0" applyFont="1" applyBorder="1"/>
    <xf numFmtId="4" fontId="11" fillId="0" borderId="0" xfId="0" applyNumberFormat="1" applyFont="1"/>
    <xf numFmtId="0" fontId="0" fillId="0" borderId="0" xfId="0" applyFill="1"/>
    <xf numFmtId="0" fontId="11" fillId="0" borderId="0" xfId="0" applyFont="1" applyFill="1" applyAlignment="1">
      <alignment horizontal="center"/>
    </xf>
    <xf numFmtId="4" fontId="11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4" fontId="9" fillId="0" borderId="0" xfId="0" applyNumberFormat="1" applyFont="1" applyBorder="1"/>
    <xf numFmtId="0" fontId="1" fillId="2" borderId="0" xfId="0" applyFont="1" applyFill="1" applyAlignment="1"/>
    <xf numFmtId="0" fontId="1" fillId="0" borderId="0" xfId="0" applyFont="1" applyAlignment="1"/>
    <xf numFmtId="0" fontId="1" fillId="0" borderId="0" xfId="0" applyFont="1" applyFill="1" applyAlignment="1"/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" fontId="9" fillId="0" borderId="0" xfId="0" applyNumberFormat="1" applyFont="1" applyBorder="1" applyAlignment="1">
      <alignment horizontal="right"/>
    </xf>
    <xf numFmtId="0" fontId="11" fillId="0" borderId="1" xfId="0" applyFont="1" applyFill="1" applyBorder="1"/>
    <xf numFmtId="0" fontId="9" fillId="0" borderId="1" xfId="0" applyFont="1" applyBorder="1"/>
    <xf numFmtId="0" fontId="9" fillId="0" borderId="2" xfId="0" applyFont="1" applyBorder="1"/>
    <xf numFmtId="0" fontId="11" fillId="0" borderId="0" xfId="0" applyFont="1" applyFill="1" applyBorder="1"/>
    <xf numFmtId="4" fontId="9" fillId="0" borderId="1" xfId="0" applyNumberFormat="1" applyFont="1" applyBorder="1"/>
    <xf numFmtId="0" fontId="11" fillId="0" borderId="3" xfId="0" applyFont="1" applyBorder="1"/>
    <xf numFmtId="0" fontId="9" fillId="0" borderId="0" xfId="0" applyFont="1" applyFill="1" applyBorder="1"/>
    <xf numFmtId="0" fontId="9" fillId="0" borderId="5" xfId="0" applyFont="1" applyBorder="1"/>
    <xf numFmtId="4" fontId="9" fillId="0" borderId="5" xfId="0" applyNumberFormat="1" applyFont="1" applyBorder="1"/>
    <xf numFmtId="4" fontId="11" fillId="0" borderId="5" xfId="0" applyNumberFormat="1" applyFont="1" applyBorder="1"/>
    <xf numFmtId="0" fontId="14" fillId="0" borderId="0" xfId="0" applyFont="1" applyBorder="1"/>
    <xf numFmtId="4" fontId="11" fillId="0" borderId="2" xfId="0" applyNumberFormat="1" applyFont="1" applyBorder="1"/>
    <xf numFmtId="4" fontId="13" fillId="0" borderId="0" xfId="0" applyNumberFormat="1" applyFont="1" applyFill="1" applyBorder="1" applyAlignment="1">
      <alignment horizontal="right"/>
    </xf>
    <xf numFmtId="0" fontId="9" fillId="0" borderId="3" xfId="0" applyFont="1" applyBorder="1"/>
    <xf numFmtId="0" fontId="11" fillId="0" borderId="1" xfId="0" applyFont="1" applyBorder="1"/>
    <xf numFmtId="4" fontId="14" fillId="0" borderId="0" xfId="0" applyNumberFormat="1" applyFont="1" applyBorder="1"/>
    <xf numFmtId="4" fontId="13" fillId="0" borderId="0" xfId="0" applyNumberFormat="1" applyFont="1" applyBorder="1" applyAlignment="1">
      <alignment horizontal="right"/>
    </xf>
    <xf numFmtId="4" fontId="14" fillId="0" borderId="0" xfId="0" applyNumberFormat="1" applyFont="1" applyBorder="1" applyAlignment="1">
      <alignment horizontal="right"/>
    </xf>
    <xf numFmtId="4" fontId="11" fillId="0" borderId="0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164" fontId="11" fillId="0" borderId="0" xfId="0" applyNumberFormat="1" applyFont="1"/>
    <xf numFmtId="0" fontId="1" fillId="0" borderId="10" xfId="0" applyFont="1" applyBorder="1"/>
    <xf numFmtId="0" fontId="3" fillId="0" borderId="10" xfId="0" applyFont="1" applyBorder="1" applyAlignment="1">
      <alignment horizontal="center"/>
    </xf>
    <xf numFmtId="4" fontId="1" fillId="0" borderId="10" xfId="0" applyNumberFormat="1" applyFont="1" applyBorder="1"/>
    <xf numFmtId="4" fontId="1" fillId="0" borderId="10" xfId="0" applyNumberFormat="1" applyFont="1" applyBorder="1" applyAlignment="1">
      <alignment horizontal="center"/>
    </xf>
    <xf numFmtId="4" fontId="9" fillId="0" borderId="10" xfId="0" applyNumberFormat="1" applyFont="1" applyBorder="1"/>
    <xf numFmtId="0" fontId="1" fillId="0" borderId="10" xfId="0" applyFont="1" applyBorder="1" applyAlignment="1">
      <alignment horizontal="center"/>
    </xf>
    <xf numFmtId="4" fontId="1" fillId="0" borderId="10" xfId="0" applyNumberFormat="1" applyFont="1" applyBorder="1" applyAlignment="1">
      <alignment horizontal="right"/>
    </xf>
    <xf numFmtId="4" fontId="1" fillId="0" borderId="0" xfId="0" applyNumberFormat="1" applyFont="1" applyBorder="1"/>
    <xf numFmtId="4" fontId="6" fillId="0" borderId="0" xfId="0" applyNumberFormat="1" applyFont="1" applyFill="1" applyBorder="1"/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right"/>
    </xf>
    <xf numFmtId="0" fontId="3" fillId="0" borderId="0" xfId="0" applyFont="1" applyFill="1" applyBorder="1"/>
    <xf numFmtId="4" fontId="3" fillId="0" borderId="0" xfId="0" applyNumberFormat="1" applyFont="1" applyFill="1" applyBorder="1"/>
    <xf numFmtId="4" fontId="3" fillId="0" borderId="0" xfId="0" applyNumberFormat="1" applyFont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" fontId="3" fillId="0" borderId="0" xfId="0" applyNumberFormat="1" applyFont="1" applyBorder="1" applyAlignment="1">
      <alignment horizontal="right"/>
    </xf>
    <xf numFmtId="0" fontId="3" fillId="0" borderId="0" xfId="0" applyFont="1" applyBorder="1"/>
    <xf numFmtId="4" fontId="3" fillId="0" borderId="0" xfId="0" applyNumberFormat="1" applyFont="1" applyBorder="1" applyAlignment="1">
      <alignment horizontal="left"/>
    </xf>
    <xf numFmtId="0" fontId="1" fillId="0" borderId="0" xfId="0" applyFont="1" applyFill="1" applyBorder="1"/>
    <xf numFmtId="4" fontId="6" fillId="0" borderId="0" xfId="0" applyNumberFormat="1" applyFont="1" applyBorder="1"/>
    <xf numFmtId="0" fontId="3" fillId="0" borderId="10" xfId="0" applyFont="1" applyBorder="1"/>
    <xf numFmtId="0" fontId="3" fillId="0" borderId="10" xfId="0" applyFont="1" applyBorder="1" applyAlignment="1">
      <alignment horizontal="right"/>
    </xf>
    <xf numFmtId="4" fontId="3" fillId="0" borderId="10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2" xfId="0" applyFont="1" applyBorder="1"/>
    <xf numFmtId="4" fontId="1" fillId="0" borderId="2" xfId="0" applyNumberFormat="1" applyFont="1" applyBorder="1"/>
    <xf numFmtId="0" fontId="1" fillId="0" borderId="9" xfId="0" applyFont="1" applyBorder="1"/>
    <xf numFmtId="0" fontId="1" fillId="0" borderId="3" xfId="0" applyFont="1" applyBorder="1"/>
    <xf numFmtId="0" fontId="1" fillId="0" borderId="1" xfId="0" applyFont="1" applyBorder="1"/>
    <xf numFmtId="4" fontId="1" fillId="0" borderId="1" xfId="0" applyNumberFormat="1" applyFont="1" applyBorder="1"/>
    <xf numFmtId="0" fontId="1" fillId="0" borderId="4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11" fillId="0" borderId="6" xfId="0" applyFont="1" applyBorder="1"/>
    <xf numFmtId="4" fontId="11" fillId="0" borderId="5" xfId="0" applyNumberFormat="1" applyFont="1" applyFill="1" applyBorder="1"/>
    <xf numFmtId="0" fontId="3" fillId="0" borderId="6" xfId="0" applyFont="1" applyBorder="1"/>
    <xf numFmtId="0" fontId="3" fillId="0" borderId="8" xfId="0" applyFont="1" applyBorder="1"/>
    <xf numFmtId="0" fontId="3" fillId="0" borderId="2" xfId="0" applyFont="1" applyBorder="1" applyAlignment="1">
      <alignment horizontal="center"/>
    </xf>
    <xf numFmtId="4" fontId="3" fillId="0" borderId="5" xfId="0" applyNumberFormat="1" applyFont="1" applyBorder="1"/>
    <xf numFmtId="4" fontId="3" fillId="0" borderId="1" xfId="0" applyNumberFormat="1" applyFont="1" applyBorder="1"/>
    <xf numFmtId="4" fontId="3" fillId="0" borderId="4" xfId="0" applyNumberFormat="1" applyFont="1" applyBorder="1"/>
    <xf numFmtId="0" fontId="3" fillId="0" borderId="1" xfId="0" applyFont="1" applyBorder="1"/>
    <xf numFmtId="0" fontId="3" fillId="0" borderId="3" xfId="0" applyFont="1" applyFill="1" applyBorder="1"/>
    <xf numFmtId="0" fontId="3" fillId="0" borderId="1" xfId="0" applyFont="1" applyFill="1" applyBorder="1"/>
    <xf numFmtId="0" fontId="1" fillId="0" borderId="1" xfId="0" applyFont="1" applyFill="1" applyBorder="1"/>
    <xf numFmtId="0" fontId="3" fillId="0" borderId="1" xfId="0" applyFont="1" applyFill="1" applyBorder="1" applyAlignment="1">
      <alignment horizontal="right"/>
    </xf>
    <xf numFmtId="0" fontId="1" fillId="0" borderId="3" xfId="0" applyFont="1" applyFill="1" applyBorder="1"/>
    <xf numFmtId="0" fontId="1" fillId="0" borderId="1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right"/>
    </xf>
    <xf numFmtId="4" fontId="11" fillId="0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1" fillId="0" borderId="5" xfId="0" applyFont="1" applyFill="1" applyBorder="1"/>
    <xf numFmtId="0" fontId="11" fillId="0" borderId="2" xfId="0" applyFont="1" applyFill="1" applyBorder="1"/>
    <xf numFmtId="4" fontId="11" fillId="0" borderId="5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164" fontId="3" fillId="0" borderId="0" xfId="0" applyNumberFormat="1" applyFont="1"/>
    <xf numFmtId="4" fontId="11" fillId="0" borderId="1" xfId="0" applyNumberFormat="1" applyFont="1" applyBorder="1" applyAlignment="1">
      <alignment horizontal="right"/>
    </xf>
    <xf numFmtId="0" fontId="1" fillId="0" borderId="6" xfId="0" applyFont="1" applyFill="1" applyBorder="1"/>
    <xf numFmtId="4" fontId="3" fillId="0" borderId="7" xfId="0" applyNumberFormat="1" applyFont="1" applyBorder="1"/>
    <xf numFmtId="0" fontId="1" fillId="0" borderId="8" xfId="0" applyFont="1" applyFill="1" applyBorder="1"/>
    <xf numFmtId="4" fontId="3" fillId="0" borderId="2" xfId="0" applyNumberFormat="1" applyFont="1" applyBorder="1"/>
    <xf numFmtId="4" fontId="3" fillId="0" borderId="9" xfId="0" applyNumberFormat="1" applyFont="1" applyBorder="1"/>
    <xf numFmtId="0" fontId="3" fillId="0" borderId="10" xfId="0" applyFont="1" applyFill="1" applyBorder="1"/>
    <xf numFmtId="4" fontId="3" fillId="0" borderId="1" xfId="0" applyNumberFormat="1" applyFont="1" applyBorder="1" applyAlignment="1">
      <alignment horizontal="center"/>
    </xf>
    <xf numFmtId="4" fontId="11" fillId="0" borderId="10" xfId="0" applyNumberFormat="1" applyFont="1" applyFill="1" applyBorder="1"/>
    <xf numFmtId="0" fontId="6" fillId="0" borderId="0" xfId="0" applyFont="1" applyBorder="1"/>
    <xf numFmtId="0" fontId="6" fillId="5" borderId="0" xfId="0" applyFont="1" applyFill="1"/>
    <xf numFmtId="0" fontId="7" fillId="5" borderId="0" xfId="0" applyFont="1" applyFill="1" applyAlignment="1">
      <alignment horizontal="center"/>
    </xf>
    <xf numFmtId="4" fontId="1" fillId="0" borderId="4" xfId="0" applyNumberFormat="1" applyFont="1" applyBorder="1"/>
    <xf numFmtId="4" fontId="3" fillId="0" borderId="12" xfId="0" applyNumberFormat="1" applyFont="1" applyBorder="1"/>
    <xf numFmtId="4" fontId="1" fillId="0" borderId="11" xfId="0" applyNumberFormat="1" applyFont="1" applyBorder="1"/>
    <xf numFmtId="4" fontId="1" fillId="0" borderId="2" xfId="0" applyNumberFormat="1" applyFont="1" applyBorder="1" applyAlignment="1">
      <alignment horizontal="right"/>
    </xf>
    <xf numFmtId="0" fontId="3" fillId="0" borderId="8" xfId="0" applyFont="1" applyFill="1" applyBorder="1"/>
    <xf numFmtId="4" fontId="3" fillId="0" borderId="2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3" fillId="0" borderId="0" xfId="0" applyFont="1" applyFill="1" applyAlignment="1">
      <alignment horizontal="center"/>
    </xf>
    <xf numFmtId="4" fontId="7" fillId="0" borderId="0" xfId="0" applyNumberFormat="1" applyFont="1"/>
    <xf numFmtId="4" fontId="1" fillId="0" borderId="5" xfId="0" applyNumberFormat="1" applyFont="1" applyBorder="1"/>
    <xf numFmtId="4" fontId="6" fillId="0" borderId="0" xfId="0" applyNumberFormat="1" applyFont="1" applyFill="1"/>
    <xf numFmtId="4" fontId="3" fillId="0" borderId="10" xfId="0" applyNumberFormat="1" applyFont="1" applyFill="1" applyBorder="1"/>
    <xf numFmtId="0" fontId="1" fillId="0" borderId="10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/>
    <xf numFmtId="4" fontId="7" fillId="0" borderId="0" xfId="0" applyNumberFormat="1" applyFont="1" applyBorder="1" applyAlignment="1">
      <alignment horizontal="right"/>
    </xf>
    <xf numFmtId="4" fontId="3" fillId="0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7" fillId="0" borderId="0" xfId="0" applyNumberFormat="1" applyFont="1" applyBorder="1"/>
    <xf numFmtId="0" fontId="1" fillId="0" borderId="4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2" borderId="0" xfId="0" applyFont="1" applyFill="1"/>
    <xf numFmtId="4" fontId="15" fillId="0" borderId="0" xfId="0" applyNumberFormat="1" applyFont="1" applyFill="1" applyBorder="1"/>
    <xf numFmtId="0" fontId="16" fillId="0" borderId="0" xfId="0" applyFont="1" applyAlignment="1">
      <alignment horizontal="center"/>
    </xf>
    <xf numFmtId="0" fontId="15" fillId="0" borderId="0" xfId="0" applyFont="1"/>
    <xf numFmtId="4" fontId="9" fillId="0" borderId="4" xfId="0" applyNumberFormat="1" applyFont="1" applyBorder="1"/>
    <xf numFmtId="4" fontId="1" fillId="0" borderId="10" xfId="0" applyNumberFormat="1" applyFont="1" applyFill="1" applyBorder="1" applyAlignment="1">
      <alignment horizontal="right"/>
    </xf>
    <xf numFmtId="4" fontId="1" fillId="5" borderId="10" xfId="0" applyNumberFormat="1" applyFont="1" applyFill="1" applyBorder="1"/>
    <xf numFmtId="4" fontId="3" fillId="0" borderId="10" xfId="0" applyNumberFormat="1" applyFont="1" applyBorder="1" applyAlignment="1"/>
    <xf numFmtId="4" fontId="11" fillId="0" borderId="0" xfId="0" applyNumberFormat="1" applyFont="1" applyAlignment="1">
      <alignment horizontal="center"/>
    </xf>
    <xf numFmtId="4" fontId="1" fillId="0" borderId="11" xfId="0" applyNumberFormat="1" applyFont="1" applyBorder="1" applyAlignment="1">
      <alignment horizontal="right"/>
    </xf>
    <xf numFmtId="0" fontId="3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</xdr:row>
          <xdr:rowOff>0</xdr:rowOff>
        </xdr:from>
        <xdr:to>
          <xdr:col>16</xdr:col>
          <xdr:colOff>0</xdr:colOff>
          <xdr:row>8</xdr:row>
          <xdr:rowOff>66675</xdr:rowOff>
        </xdr:to>
        <xdr:sp macro="" textlink="">
          <xdr:nvSpPr>
            <xdr:cNvPr id="1025" name="Combo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15C8BFD-F79F-4726-9D9E-50621B8C68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EE261"/>
  <sheetViews>
    <sheetView tabSelected="1" topLeftCell="A235" zoomScale="85" zoomScaleNormal="85" workbookViewId="0">
      <selection activeCell="C258" sqref="C258"/>
    </sheetView>
  </sheetViews>
  <sheetFormatPr defaultRowHeight="12.75" x14ac:dyDescent="0.2"/>
  <cols>
    <col min="4" max="4" width="11.42578125" customWidth="1"/>
    <col min="5" max="5" width="11.7109375" bestFit="1" customWidth="1"/>
    <col min="6" max="6" width="9.140625" customWidth="1"/>
    <col min="7" max="7" width="10" customWidth="1"/>
    <col min="8" max="8" width="12.140625" customWidth="1"/>
    <col min="9" max="9" width="31" customWidth="1"/>
    <col min="10" max="10" width="15.42578125" customWidth="1"/>
    <col min="11" max="11" width="15.7109375" customWidth="1"/>
    <col min="12" max="12" width="12.5703125" style="26" customWidth="1"/>
    <col min="13" max="13" width="14" customWidth="1"/>
    <col min="14" max="14" width="15.28515625" customWidth="1"/>
    <col min="16" max="16" width="11.7109375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2" t="s">
        <v>100</v>
      </c>
      <c r="J1" s="2"/>
    </row>
    <row r="2" spans="1:12" s="6" customFormat="1" x14ac:dyDescent="0.2">
      <c r="B2" s="1" t="s">
        <v>98</v>
      </c>
      <c r="L2" s="25"/>
    </row>
    <row r="3" spans="1:12" s="6" customFormat="1" x14ac:dyDescent="0.2">
      <c r="A3" s="1" t="s">
        <v>142</v>
      </c>
      <c r="L3" s="27"/>
    </row>
    <row r="4" spans="1:12" s="6" customFormat="1" x14ac:dyDescent="0.2">
      <c r="A4" s="1" t="s">
        <v>202</v>
      </c>
      <c r="L4" s="26"/>
    </row>
    <row r="5" spans="1:12" s="6" customFormat="1" x14ac:dyDescent="0.2">
      <c r="A5" s="1"/>
      <c r="L5" s="26"/>
    </row>
    <row r="6" spans="1:12" s="6" customFormat="1" x14ac:dyDescent="0.2">
      <c r="A6" s="196" t="s">
        <v>164</v>
      </c>
      <c r="B6" s="196"/>
      <c r="C6" s="196"/>
      <c r="D6" s="196"/>
      <c r="E6" s="196"/>
      <c r="F6" s="196"/>
      <c r="G6" s="196"/>
      <c r="H6" s="196"/>
      <c r="I6" s="196"/>
      <c r="J6" s="196"/>
      <c r="L6" s="26"/>
    </row>
    <row r="7" spans="1:12" s="6" customFormat="1" x14ac:dyDescent="0.2">
      <c r="A7" s="196"/>
      <c r="B7" s="196"/>
      <c r="C7" s="196"/>
      <c r="D7" s="196"/>
      <c r="E7" s="196"/>
      <c r="F7" s="196"/>
      <c r="G7" s="196"/>
      <c r="H7" s="196"/>
      <c r="I7" s="196"/>
      <c r="J7" s="196"/>
      <c r="L7" s="26"/>
    </row>
    <row r="8" spans="1:12" x14ac:dyDescent="0.2">
      <c r="A8" s="2"/>
      <c r="B8" s="1"/>
      <c r="C8" s="1"/>
      <c r="D8" s="1"/>
      <c r="E8" s="1"/>
      <c r="F8" s="1"/>
      <c r="G8" s="1"/>
      <c r="H8" s="1"/>
      <c r="I8" s="1"/>
      <c r="J8" s="1"/>
    </row>
    <row r="9" spans="1:12" x14ac:dyDescent="0.2">
      <c r="A9" s="1"/>
      <c r="B9" s="1"/>
      <c r="C9" s="1"/>
      <c r="D9" s="1"/>
      <c r="E9" s="2" t="s">
        <v>1</v>
      </c>
      <c r="F9" s="1"/>
      <c r="G9" s="1"/>
      <c r="H9" s="2"/>
      <c r="I9" s="1"/>
      <c r="J9" s="1"/>
      <c r="L9"/>
    </row>
    <row r="10" spans="1:12" ht="13.5" customHeight="1" x14ac:dyDescent="0.2">
      <c r="A10" s="1"/>
      <c r="B10" s="1"/>
      <c r="C10" s="1"/>
      <c r="D10" s="1"/>
      <c r="E10" s="2"/>
      <c r="F10" s="1"/>
      <c r="G10" s="1"/>
      <c r="H10" s="2"/>
      <c r="I10" s="1"/>
      <c r="J10" s="1"/>
      <c r="L10"/>
    </row>
    <row r="11" spans="1:12" s="1" customFormat="1" x14ac:dyDescent="0.2">
      <c r="B11" s="1" t="s">
        <v>148</v>
      </c>
      <c r="L11" s="41"/>
    </row>
    <row r="12" spans="1:12" s="1" customFormat="1" x14ac:dyDescent="0.2">
      <c r="A12" s="1" t="s">
        <v>126</v>
      </c>
      <c r="L12" s="41"/>
    </row>
    <row r="13" spans="1:12" s="21" customFormat="1" x14ac:dyDescent="0.2">
      <c r="L13" s="26"/>
    </row>
    <row r="14" spans="1:12" x14ac:dyDescent="0.2">
      <c r="A14" s="12" t="s">
        <v>149</v>
      </c>
      <c r="B14" s="36"/>
      <c r="C14" s="36"/>
      <c r="D14" s="36"/>
      <c r="E14" s="36"/>
      <c r="F14" s="36"/>
      <c r="G14" s="36"/>
      <c r="H14" s="36"/>
      <c r="I14" s="1"/>
      <c r="J14" s="1"/>
    </row>
    <row r="15" spans="1:12" s="1" customFormat="1" x14ac:dyDescent="0.2">
      <c r="L15" s="41"/>
    </row>
    <row r="16" spans="1:12" s="1" customFormat="1" x14ac:dyDescent="0.2">
      <c r="B16" s="1" t="s">
        <v>150</v>
      </c>
      <c r="L16" s="41"/>
    </row>
    <row r="17" spans="1:13" s="1" customFormat="1" x14ac:dyDescent="0.2">
      <c r="A17" s="1" t="s">
        <v>54</v>
      </c>
      <c r="L17" s="41"/>
    </row>
    <row r="18" spans="1:13" s="1" customFormat="1" x14ac:dyDescent="0.2">
      <c r="A18" s="118" t="s">
        <v>151</v>
      </c>
      <c r="B18" s="127"/>
      <c r="C18" s="114"/>
      <c r="D18" s="114"/>
      <c r="E18" s="114"/>
      <c r="F18" s="114"/>
      <c r="G18" s="114"/>
      <c r="H18" s="114"/>
      <c r="I18" s="114"/>
      <c r="J18" s="116"/>
      <c r="L18" s="41"/>
    </row>
    <row r="19" spans="1:13" s="1" customFormat="1" x14ac:dyDescent="0.2">
      <c r="A19" s="118" t="s">
        <v>4</v>
      </c>
      <c r="B19" s="114"/>
      <c r="C19" s="114"/>
      <c r="D19" s="114"/>
      <c r="E19" s="114"/>
      <c r="F19" s="114"/>
      <c r="G19" s="114"/>
      <c r="H19" s="114"/>
      <c r="I19" s="114"/>
      <c r="J19" s="116"/>
      <c r="L19" s="41"/>
    </row>
    <row r="20" spans="1:13" s="1" customFormat="1" x14ac:dyDescent="0.2">
      <c r="A20" s="107"/>
      <c r="B20" s="47" t="s">
        <v>55</v>
      </c>
      <c r="C20" s="47"/>
      <c r="D20" s="47"/>
      <c r="E20" s="47"/>
      <c r="F20" s="47"/>
      <c r="G20" s="47"/>
      <c r="H20" s="47"/>
      <c r="I20" s="47"/>
      <c r="J20" s="108"/>
      <c r="L20" s="41"/>
    </row>
    <row r="21" spans="1:13" s="1" customFormat="1" x14ac:dyDescent="0.2">
      <c r="A21" s="109" t="s">
        <v>168</v>
      </c>
      <c r="B21" s="110"/>
      <c r="C21" s="110"/>
      <c r="D21" s="110"/>
      <c r="E21" s="110"/>
      <c r="F21" s="110"/>
      <c r="G21" s="110"/>
      <c r="H21" s="110"/>
      <c r="I21" s="110"/>
      <c r="J21" s="112"/>
      <c r="L21" s="41"/>
    </row>
    <row r="22" spans="1:13" s="1" customFormat="1" x14ac:dyDescent="0.2">
      <c r="A22" s="113"/>
      <c r="B22" s="114"/>
      <c r="C22" s="114"/>
      <c r="D22" s="114"/>
      <c r="E22" s="114"/>
      <c r="F22" s="114"/>
      <c r="G22" s="117"/>
      <c r="H22" s="114"/>
      <c r="I22" s="83" t="s">
        <v>5</v>
      </c>
      <c r="J22" s="82"/>
      <c r="L22" s="41"/>
    </row>
    <row r="23" spans="1:13" s="1" customFormat="1" x14ac:dyDescent="0.2">
      <c r="A23" s="113"/>
      <c r="B23" s="114"/>
      <c r="C23" s="114"/>
      <c r="D23" s="114"/>
      <c r="E23" s="114"/>
      <c r="F23" s="114"/>
      <c r="G23" s="117"/>
      <c r="H23" s="114"/>
      <c r="I23" s="83" t="s">
        <v>57</v>
      </c>
      <c r="J23" s="105" t="s">
        <v>6</v>
      </c>
      <c r="L23" s="41"/>
    </row>
    <row r="24" spans="1:13" s="1" customFormat="1" x14ac:dyDescent="0.2">
      <c r="A24" s="113" t="s">
        <v>167</v>
      </c>
      <c r="B24" s="114"/>
      <c r="C24" s="114"/>
      <c r="D24" s="114"/>
      <c r="E24" s="114"/>
      <c r="F24" s="114"/>
      <c r="G24" s="115"/>
      <c r="H24" s="114"/>
      <c r="I24" s="85" t="s">
        <v>62</v>
      </c>
      <c r="J24" s="84">
        <v>15000</v>
      </c>
      <c r="L24" s="41"/>
    </row>
    <row r="25" spans="1:13" s="1" customFormat="1" x14ac:dyDescent="0.2">
      <c r="A25" s="118" t="s">
        <v>7</v>
      </c>
      <c r="B25" s="114"/>
      <c r="C25" s="114"/>
      <c r="D25" s="114"/>
      <c r="E25" s="114"/>
      <c r="F25" s="114"/>
      <c r="G25" s="115"/>
      <c r="H25" s="114"/>
      <c r="I25" s="88"/>
      <c r="J25" s="106">
        <f>SUM(J24)</f>
        <v>15000</v>
      </c>
      <c r="L25" s="41"/>
    </row>
    <row r="26" spans="1:13" s="1" customFormat="1" x14ac:dyDescent="0.2">
      <c r="A26" s="100"/>
      <c r="B26" s="37"/>
      <c r="C26" s="37"/>
      <c r="D26" s="37"/>
      <c r="E26" s="37"/>
      <c r="F26" s="37"/>
      <c r="G26" s="89"/>
      <c r="H26" s="37"/>
      <c r="I26" s="38"/>
      <c r="J26" s="39"/>
      <c r="L26" s="41"/>
    </row>
    <row r="27" spans="1:13" s="1" customFormat="1" x14ac:dyDescent="0.2">
      <c r="A27" s="100"/>
      <c r="B27" s="37"/>
      <c r="C27" s="37"/>
      <c r="D27" s="37"/>
      <c r="E27" s="37"/>
      <c r="F27" s="37"/>
      <c r="G27" s="89"/>
      <c r="H27" s="37"/>
      <c r="I27" s="38"/>
      <c r="J27" s="39"/>
      <c r="L27" s="41"/>
    </row>
    <row r="28" spans="1:13" s="1" customFormat="1" x14ac:dyDescent="0.2">
      <c r="A28" s="153" t="s">
        <v>165</v>
      </c>
      <c r="B28" s="47"/>
      <c r="C28" s="47"/>
      <c r="D28" s="47"/>
      <c r="E28" s="47"/>
      <c r="F28" s="47"/>
      <c r="G28" s="124"/>
      <c r="H28" s="47"/>
      <c r="I28" s="124"/>
      <c r="J28" s="154"/>
      <c r="L28" s="41"/>
    </row>
    <row r="29" spans="1:13" s="1" customFormat="1" x14ac:dyDescent="0.2">
      <c r="A29" s="132" t="s">
        <v>140</v>
      </c>
      <c r="B29" s="114"/>
      <c r="C29" s="114"/>
      <c r="D29" s="114"/>
      <c r="E29" s="115"/>
      <c r="F29" s="114"/>
      <c r="G29" s="115"/>
      <c r="H29" s="116"/>
      <c r="I29" s="106"/>
      <c r="J29" s="84">
        <v>15000</v>
      </c>
      <c r="L29" s="41"/>
    </row>
    <row r="30" spans="1:13" s="1" customFormat="1" x14ac:dyDescent="0.2">
      <c r="A30" s="158" t="s">
        <v>7</v>
      </c>
      <c r="B30" s="113"/>
      <c r="C30" s="114"/>
      <c r="D30" s="114"/>
      <c r="E30" s="114"/>
      <c r="F30" s="114"/>
      <c r="G30" s="125"/>
      <c r="H30" s="116"/>
      <c r="I30" s="106"/>
      <c r="J30" s="106">
        <v>15000</v>
      </c>
      <c r="L30" s="41"/>
      <c r="M30" s="8"/>
    </row>
    <row r="31" spans="1:13" s="21" customFormat="1" x14ac:dyDescent="0.2">
      <c r="A31" s="64"/>
      <c r="B31" s="43"/>
      <c r="C31" s="43"/>
      <c r="D31" s="43"/>
      <c r="E31" s="43"/>
      <c r="F31" s="43"/>
      <c r="G31" s="45"/>
      <c r="H31" s="43"/>
      <c r="I31" s="45"/>
      <c r="J31" s="45"/>
      <c r="K31" s="1"/>
      <c r="L31" s="26"/>
      <c r="M31" s="40"/>
    </row>
    <row r="32" spans="1:13" x14ac:dyDescent="0.2">
      <c r="A32" s="1"/>
      <c r="B32" s="1" t="s">
        <v>143</v>
      </c>
      <c r="C32" s="1"/>
      <c r="D32" s="1"/>
      <c r="E32" s="1"/>
      <c r="F32" s="1"/>
      <c r="G32" s="1"/>
      <c r="H32" s="1"/>
      <c r="I32" s="8"/>
      <c r="J32" s="1"/>
    </row>
    <row r="33" spans="1:135" s="21" customFormat="1" x14ac:dyDescent="0.2">
      <c r="A33" s="1" t="s">
        <v>169</v>
      </c>
      <c r="B33" s="1"/>
      <c r="C33" s="1"/>
      <c r="D33" s="1"/>
      <c r="E33" s="1"/>
      <c r="F33" s="1"/>
      <c r="G33" s="1"/>
      <c r="H33" s="1"/>
      <c r="I33" s="8"/>
      <c r="J33" s="1"/>
      <c r="K33" s="1"/>
      <c r="L33" s="26"/>
      <c r="M33" s="40"/>
    </row>
    <row r="34" spans="1:135" s="21" customFormat="1" x14ac:dyDescent="0.2">
      <c r="A34" s="1" t="s">
        <v>166</v>
      </c>
      <c r="B34" s="1"/>
      <c r="C34" s="1"/>
      <c r="D34" s="1"/>
      <c r="E34" s="1"/>
      <c r="F34" s="1"/>
      <c r="G34" s="1"/>
      <c r="H34" s="1"/>
      <c r="I34" s="8"/>
      <c r="J34" s="1"/>
      <c r="K34" s="1"/>
      <c r="L34" s="26"/>
      <c r="M34" s="40"/>
    </row>
    <row r="35" spans="1:135" s="21" customFormat="1" x14ac:dyDescent="0.2">
      <c r="A35" s="16"/>
      <c r="B35" s="17"/>
      <c r="C35" s="17"/>
      <c r="D35" s="17"/>
      <c r="E35" s="17"/>
      <c r="F35" s="17"/>
      <c r="G35" s="17"/>
      <c r="H35" s="17"/>
      <c r="I35" s="1"/>
      <c r="J35" s="1"/>
      <c r="K35" s="1"/>
      <c r="L35" s="26"/>
      <c r="M35" s="40"/>
    </row>
    <row r="36" spans="1:135" s="21" customFormat="1" x14ac:dyDescent="0.2">
      <c r="A36" s="1"/>
      <c r="B36" s="1"/>
      <c r="C36" s="1"/>
      <c r="D36" s="1"/>
      <c r="E36" s="5" t="s">
        <v>2</v>
      </c>
      <c r="F36" s="1"/>
      <c r="G36" s="1"/>
      <c r="H36" s="5"/>
      <c r="I36" s="1"/>
      <c r="J36" s="1"/>
      <c r="K36" s="1"/>
      <c r="L36" s="26"/>
    </row>
    <row r="37" spans="1:135" s="21" customFormat="1" x14ac:dyDescent="0.2">
      <c r="A37" s="12" t="s">
        <v>94</v>
      </c>
      <c r="B37" s="36"/>
      <c r="C37" s="36"/>
      <c r="D37" s="36"/>
      <c r="E37" s="36"/>
      <c r="F37" s="36"/>
      <c r="G37" s="36"/>
      <c r="H37" s="36"/>
      <c r="I37" s="1"/>
      <c r="J37" s="1"/>
      <c r="K37" s="1"/>
      <c r="L37" s="26"/>
    </row>
    <row r="38" spans="1:135" s="62" customFormat="1" x14ac:dyDescent="0.2">
      <c r="A38" s="1"/>
      <c r="B38" s="1"/>
      <c r="C38" s="1"/>
      <c r="D38" s="1"/>
      <c r="E38" s="5"/>
      <c r="F38" s="1"/>
      <c r="G38" s="1"/>
      <c r="H38" s="5"/>
      <c r="I38" s="1"/>
      <c r="J38" s="1"/>
      <c r="K38" s="37"/>
      <c r="L38" s="146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</row>
    <row r="39" spans="1:135" s="62" customFormat="1" x14ac:dyDescent="0.2">
      <c r="A39" s="1"/>
      <c r="B39" s="1" t="s">
        <v>127</v>
      </c>
      <c r="C39" s="1"/>
      <c r="D39" s="1"/>
      <c r="E39" s="5"/>
      <c r="F39" s="1"/>
      <c r="G39" s="1"/>
      <c r="H39" s="5"/>
      <c r="I39" s="1"/>
      <c r="J39" s="1"/>
      <c r="K39" s="37"/>
      <c r="L39" s="146"/>
      <c r="M39" s="5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</row>
    <row r="40" spans="1:135" s="62" customFormat="1" x14ac:dyDescent="0.2">
      <c r="A40" s="1"/>
      <c r="B40" s="1"/>
      <c r="C40" s="1"/>
      <c r="D40" s="1"/>
      <c r="E40" s="5"/>
      <c r="F40" s="1"/>
      <c r="G40" s="1"/>
      <c r="H40" s="5"/>
      <c r="I40" s="1"/>
      <c r="J40" s="1"/>
      <c r="K40" s="37"/>
      <c r="L40" s="146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</row>
    <row r="41" spans="1:135" s="62" customFormat="1" x14ac:dyDescent="0.2">
      <c r="A41" s="1"/>
      <c r="B41" s="1" t="s">
        <v>147</v>
      </c>
      <c r="C41" s="1"/>
      <c r="D41" s="1"/>
      <c r="E41" s="1"/>
      <c r="F41" s="1"/>
      <c r="G41" s="1"/>
      <c r="H41" s="1"/>
      <c r="I41" s="1"/>
      <c r="J41" s="1"/>
      <c r="K41" s="37"/>
      <c r="L41" s="146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</row>
    <row r="42" spans="1:135" s="114" customForma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37"/>
      <c r="L42" s="14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</row>
    <row r="43" spans="1:135" s="114" customFormat="1" x14ac:dyDescent="0.2">
      <c r="A43" s="113" t="s">
        <v>160</v>
      </c>
      <c r="G43" s="117"/>
      <c r="I43" s="83"/>
      <c r="J43" s="82"/>
      <c r="K43" s="37"/>
      <c r="L43" s="14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</row>
    <row r="44" spans="1:135" s="114" customFormat="1" x14ac:dyDescent="0.2">
      <c r="A44" s="113"/>
      <c r="G44" s="115"/>
      <c r="I44" s="83" t="s">
        <v>5</v>
      </c>
      <c r="J44" s="87"/>
      <c r="K44" s="37"/>
      <c r="L44" s="14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</row>
    <row r="45" spans="1:135" s="114" customFormat="1" x14ac:dyDescent="0.2">
      <c r="A45" s="118" t="s">
        <v>4</v>
      </c>
      <c r="G45" s="115"/>
      <c r="I45" s="83" t="s">
        <v>57</v>
      </c>
      <c r="J45" s="83" t="s">
        <v>9</v>
      </c>
      <c r="K45" s="37"/>
      <c r="L45" s="14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</row>
    <row r="46" spans="1:135" s="62" customFormat="1" x14ac:dyDescent="0.2">
      <c r="A46" s="74"/>
      <c r="G46" s="65"/>
      <c r="I46" s="144"/>
      <c r="J46" s="144"/>
      <c r="K46" s="43"/>
      <c r="L46" s="146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</row>
    <row r="47" spans="1:135" s="62" customFormat="1" x14ac:dyDescent="0.2">
      <c r="A47" s="113" t="s">
        <v>80</v>
      </c>
      <c r="B47" s="114"/>
      <c r="C47" s="114"/>
      <c r="D47" s="114"/>
      <c r="G47" s="65"/>
      <c r="I47" s="85" t="s">
        <v>62</v>
      </c>
      <c r="J47" s="88">
        <v>110000</v>
      </c>
      <c r="K47" s="43"/>
      <c r="L47" s="146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</row>
    <row r="48" spans="1:135" s="1" customFormat="1" x14ac:dyDescent="0.2">
      <c r="A48" s="113" t="s">
        <v>152</v>
      </c>
      <c r="B48" s="114"/>
      <c r="C48" s="114"/>
      <c r="D48" s="114"/>
      <c r="E48" s="114"/>
      <c r="F48" s="114"/>
      <c r="G48" s="114"/>
      <c r="H48" s="114"/>
      <c r="I48" s="85" t="s">
        <v>138</v>
      </c>
      <c r="J48" s="84">
        <v>285000</v>
      </c>
      <c r="L48" s="41"/>
    </row>
    <row r="49" spans="1:12" s="1" customFormat="1" x14ac:dyDescent="0.2">
      <c r="A49" s="128" t="s">
        <v>161</v>
      </c>
      <c r="B49" s="185"/>
      <c r="C49" s="185"/>
      <c r="D49" s="185"/>
      <c r="E49" s="185"/>
      <c r="F49" s="185"/>
      <c r="G49" s="185"/>
      <c r="H49" s="185"/>
      <c r="I49" s="87"/>
      <c r="J49" s="106">
        <f>SUM(J47+J48)</f>
        <v>395000</v>
      </c>
      <c r="L49" s="41"/>
    </row>
    <row r="50" spans="1:12" s="21" customFormat="1" x14ac:dyDescent="0.2">
      <c r="A50" s="42"/>
      <c r="B50" s="43"/>
      <c r="C50" s="43"/>
      <c r="D50" s="43"/>
      <c r="E50" s="43"/>
      <c r="F50" s="43"/>
      <c r="G50" s="44"/>
      <c r="H50" s="43"/>
      <c r="I50" s="45"/>
      <c r="J50" s="45"/>
      <c r="L50" s="26"/>
    </row>
    <row r="51" spans="1:12" s="1" customFormat="1" x14ac:dyDescent="0.2">
      <c r="A51" s="153" t="s">
        <v>85</v>
      </c>
      <c r="B51" s="47"/>
      <c r="C51" s="47"/>
      <c r="D51" s="47"/>
      <c r="E51" s="47"/>
      <c r="F51" s="47"/>
      <c r="G51" s="124"/>
      <c r="H51" s="47"/>
      <c r="I51" s="124"/>
      <c r="J51" s="154"/>
      <c r="L51" s="41"/>
    </row>
    <row r="52" spans="1:12" s="1" customFormat="1" x14ac:dyDescent="0.2">
      <c r="A52" s="155" t="s">
        <v>12</v>
      </c>
      <c r="B52" s="110"/>
      <c r="C52" s="110"/>
      <c r="D52" s="110"/>
      <c r="E52" s="110"/>
      <c r="F52" s="110"/>
      <c r="G52" s="156"/>
      <c r="H52" s="110"/>
      <c r="I52" s="156"/>
      <c r="J52" s="157"/>
      <c r="L52" s="41"/>
    </row>
    <row r="53" spans="1:12" s="1" customFormat="1" x14ac:dyDescent="0.2">
      <c r="A53" s="132" t="s">
        <v>11</v>
      </c>
      <c r="B53" s="114"/>
      <c r="C53" s="114"/>
      <c r="D53" s="114"/>
      <c r="E53" s="115"/>
      <c r="F53" s="114"/>
      <c r="G53" s="115"/>
      <c r="H53" s="114"/>
      <c r="I53" s="106"/>
      <c r="J53" s="84">
        <v>395000</v>
      </c>
      <c r="L53" s="41"/>
    </row>
    <row r="54" spans="1:12" s="1" customFormat="1" x14ac:dyDescent="0.2">
      <c r="A54" s="118" t="s">
        <v>7</v>
      </c>
      <c r="B54" s="114"/>
      <c r="C54" s="114"/>
      <c r="D54" s="114"/>
      <c r="E54" s="114"/>
      <c r="F54" s="114"/>
      <c r="G54" s="159"/>
      <c r="H54" s="114"/>
      <c r="I54" s="106"/>
      <c r="J54" s="106">
        <v>395000</v>
      </c>
      <c r="L54" s="41"/>
    </row>
    <row r="55" spans="1:12" s="21" customFormat="1" x14ac:dyDescent="0.2">
      <c r="A55" s="42"/>
      <c r="B55" s="43"/>
      <c r="C55" s="43"/>
      <c r="D55" s="43"/>
      <c r="E55" s="43"/>
      <c r="F55" s="43"/>
      <c r="G55" s="44"/>
      <c r="H55" s="43"/>
      <c r="I55" s="45"/>
      <c r="J55" s="45"/>
      <c r="L55" s="26"/>
    </row>
    <row r="56" spans="1:12" s="1" customFormat="1" x14ac:dyDescent="0.2">
      <c r="B56" s="1" t="s">
        <v>153</v>
      </c>
      <c r="L56" s="41"/>
    </row>
    <row r="57" spans="1:12" s="1" customFormat="1" x14ac:dyDescent="0.2">
      <c r="A57" s="102" t="s">
        <v>170</v>
      </c>
      <c r="I57" s="8"/>
      <c r="L57" s="41"/>
    </row>
    <row r="58" spans="1:12" x14ac:dyDescent="0.2">
      <c r="A58" s="1"/>
      <c r="B58" s="1" t="s">
        <v>134</v>
      </c>
      <c r="C58" s="1"/>
      <c r="D58" s="1"/>
      <c r="E58" s="1"/>
      <c r="F58" s="1"/>
      <c r="G58" s="1"/>
      <c r="H58" s="1"/>
      <c r="I58" s="8"/>
      <c r="J58" s="1"/>
    </row>
    <row r="59" spans="1:12" x14ac:dyDescent="0.2">
      <c r="A59" s="2"/>
      <c r="B59" s="1"/>
      <c r="C59" s="1"/>
      <c r="D59" s="1"/>
      <c r="E59" s="1"/>
      <c r="F59" s="1"/>
      <c r="G59" s="1"/>
      <c r="H59" s="1"/>
      <c r="I59" s="1"/>
      <c r="J59" s="1"/>
    </row>
    <row r="60" spans="1:12" x14ac:dyDescent="0.2">
      <c r="A60" s="1"/>
      <c r="B60" s="1"/>
      <c r="C60" s="1"/>
      <c r="D60" s="1"/>
      <c r="E60" s="2" t="s">
        <v>3</v>
      </c>
      <c r="F60" s="1"/>
      <c r="G60" s="1"/>
      <c r="H60" s="2"/>
      <c r="I60" s="1"/>
      <c r="J60" s="1"/>
    </row>
    <row r="61" spans="1:12" s="29" customFormat="1" x14ac:dyDescent="0.2">
      <c r="A61" s="1"/>
      <c r="B61" s="1"/>
      <c r="C61" s="1"/>
      <c r="D61" s="1"/>
      <c r="E61" s="1"/>
      <c r="F61" s="1"/>
      <c r="G61" s="1"/>
      <c r="H61" s="1"/>
      <c r="I61" s="8"/>
      <c r="J61" s="1"/>
      <c r="L61" s="31"/>
    </row>
    <row r="62" spans="1:12" s="29" customFormat="1" x14ac:dyDescent="0.2">
      <c r="A62" s="12" t="s">
        <v>95</v>
      </c>
      <c r="B62" s="13"/>
      <c r="C62" s="13"/>
      <c r="D62" s="13"/>
      <c r="E62" s="13"/>
      <c r="F62" s="18"/>
      <c r="G62" s="19"/>
      <c r="H62" s="19"/>
      <c r="I62" s="1"/>
      <c r="J62" s="1"/>
      <c r="L62" s="31"/>
    </row>
    <row r="63" spans="1:12" s="29" customFormat="1" x14ac:dyDescent="0.2">
      <c r="A63" s="1"/>
      <c r="B63" s="1"/>
      <c r="C63" s="1"/>
      <c r="D63" s="1"/>
      <c r="E63" s="2"/>
      <c r="F63" s="1"/>
      <c r="G63" s="1"/>
      <c r="H63" s="2"/>
      <c r="I63" s="1"/>
      <c r="J63" s="1"/>
      <c r="L63" s="31"/>
    </row>
    <row r="64" spans="1:12" s="29" customFormat="1" x14ac:dyDescent="0.2">
      <c r="A64" s="1"/>
      <c r="B64" s="1" t="s">
        <v>128</v>
      </c>
      <c r="C64" s="1"/>
      <c r="D64" s="1"/>
      <c r="E64" s="2"/>
      <c r="F64" s="1"/>
      <c r="G64" s="1"/>
      <c r="H64" s="2"/>
      <c r="I64" s="1"/>
      <c r="J64" s="1"/>
      <c r="L64" s="31"/>
    </row>
    <row r="65" spans="1:12" s="29" customFormat="1" x14ac:dyDescent="0.2">
      <c r="A65" s="1"/>
      <c r="B65" s="1"/>
      <c r="C65" s="1"/>
      <c r="D65" s="1"/>
      <c r="E65" s="2"/>
      <c r="F65" s="1"/>
      <c r="G65" s="1"/>
      <c r="H65" s="2"/>
      <c r="I65" s="1"/>
      <c r="J65" s="1"/>
      <c r="L65" s="31"/>
    </row>
    <row r="66" spans="1:12" s="29" customFormat="1" x14ac:dyDescent="0.2">
      <c r="A66" s="1"/>
      <c r="B66" s="1" t="s">
        <v>171</v>
      </c>
      <c r="C66" s="1"/>
      <c r="D66" s="1"/>
      <c r="E66" s="1"/>
      <c r="F66" s="1"/>
      <c r="G66" s="1"/>
      <c r="H66" s="1"/>
      <c r="I66" s="1"/>
      <c r="J66" s="1"/>
      <c r="L66" s="31"/>
    </row>
    <row r="67" spans="1:12" s="29" customForma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L67" s="31"/>
    </row>
    <row r="68" spans="1:12" s="29" customFormat="1" x14ac:dyDescent="0.2">
      <c r="A68" s="118" t="s">
        <v>96</v>
      </c>
      <c r="B68" s="114"/>
      <c r="C68" s="114"/>
      <c r="D68" s="114"/>
      <c r="E68" s="114"/>
      <c r="F68" s="114"/>
      <c r="G68" s="114"/>
      <c r="H68" s="116"/>
      <c r="I68" s="83"/>
      <c r="J68" s="82"/>
      <c r="L68" s="31"/>
    </row>
    <row r="69" spans="1:12" s="29" customFormat="1" x14ac:dyDescent="0.2">
      <c r="A69" s="121"/>
      <c r="B69" s="47"/>
      <c r="C69" s="47"/>
      <c r="D69" s="47"/>
      <c r="E69" s="47"/>
      <c r="F69" s="47"/>
      <c r="G69" s="47"/>
      <c r="H69" s="108"/>
      <c r="I69" s="83" t="s">
        <v>5</v>
      </c>
      <c r="J69" s="82"/>
      <c r="L69" s="31"/>
    </row>
    <row r="70" spans="1:12" s="29" customFormat="1" x14ac:dyDescent="0.2">
      <c r="A70" s="122" t="s">
        <v>4</v>
      </c>
      <c r="B70" s="110"/>
      <c r="C70" s="110"/>
      <c r="D70" s="110"/>
      <c r="E70" s="110"/>
      <c r="F70" s="110"/>
      <c r="G70" s="123"/>
      <c r="H70" s="112"/>
      <c r="I70" s="83" t="s">
        <v>57</v>
      </c>
      <c r="J70" s="83" t="s">
        <v>6</v>
      </c>
      <c r="L70" s="31"/>
    </row>
    <row r="71" spans="1:12" s="29" customFormat="1" x14ac:dyDescent="0.2">
      <c r="A71" s="118" t="s">
        <v>52</v>
      </c>
      <c r="B71" s="114"/>
      <c r="C71" s="114"/>
      <c r="D71" s="114"/>
      <c r="E71" s="114"/>
      <c r="F71" s="114"/>
      <c r="G71" s="117"/>
      <c r="H71" s="116"/>
      <c r="I71" s="83"/>
      <c r="J71" s="83"/>
      <c r="L71" s="31"/>
    </row>
    <row r="72" spans="1:12" s="29" customFormat="1" x14ac:dyDescent="0.2">
      <c r="A72" s="118" t="s">
        <v>53</v>
      </c>
      <c r="B72" s="114"/>
      <c r="C72" s="114"/>
      <c r="D72" s="114"/>
      <c r="E72" s="114"/>
      <c r="F72" s="114"/>
      <c r="G72" s="117"/>
      <c r="H72" s="116"/>
      <c r="I72" s="87"/>
      <c r="J72" s="105"/>
      <c r="L72" s="31"/>
    </row>
    <row r="73" spans="1:12" s="29" customFormat="1" x14ac:dyDescent="0.2">
      <c r="A73" s="104"/>
      <c r="B73" s="113" t="s">
        <v>29</v>
      </c>
      <c r="C73" s="114"/>
      <c r="D73" s="114"/>
      <c r="E73" s="116"/>
      <c r="F73" s="82"/>
      <c r="G73" s="83"/>
      <c r="H73" s="82"/>
      <c r="I73" s="87" t="s">
        <v>101</v>
      </c>
      <c r="J73" s="88">
        <v>6106.47</v>
      </c>
      <c r="L73" s="31"/>
    </row>
    <row r="74" spans="1:12" s="29" customFormat="1" x14ac:dyDescent="0.2">
      <c r="A74" s="104"/>
      <c r="B74" s="113" t="s">
        <v>30</v>
      </c>
      <c r="C74" s="114"/>
      <c r="D74" s="114"/>
      <c r="E74" s="116"/>
      <c r="F74" s="82"/>
      <c r="G74" s="83"/>
      <c r="H74" s="82"/>
      <c r="I74" s="87" t="s">
        <v>58</v>
      </c>
      <c r="J74" s="88">
        <v>6250</v>
      </c>
      <c r="L74" s="31"/>
    </row>
    <row r="75" spans="1:12" s="29" customFormat="1" x14ac:dyDescent="0.2">
      <c r="A75" s="104"/>
      <c r="B75" s="113" t="s">
        <v>31</v>
      </c>
      <c r="C75" s="114"/>
      <c r="D75" s="114"/>
      <c r="E75" s="116"/>
      <c r="F75" s="82"/>
      <c r="G75" s="83"/>
      <c r="H75" s="82"/>
      <c r="I75" s="87" t="s">
        <v>102</v>
      </c>
      <c r="J75" s="88">
        <v>43870</v>
      </c>
      <c r="L75" s="31"/>
    </row>
    <row r="76" spans="1:12" s="29" customFormat="1" x14ac:dyDescent="0.2">
      <c r="A76" s="104"/>
      <c r="B76" s="113" t="s">
        <v>32</v>
      </c>
      <c r="C76" s="114"/>
      <c r="D76" s="114"/>
      <c r="E76" s="116"/>
      <c r="F76" s="82"/>
      <c r="G76" s="83"/>
      <c r="H76" s="82"/>
      <c r="I76" s="87" t="s">
        <v>103</v>
      </c>
      <c r="J76" s="88">
        <v>28650</v>
      </c>
      <c r="L76" s="31"/>
    </row>
    <row r="77" spans="1:12" s="29" customFormat="1" x14ac:dyDescent="0.2">
      <c r="A77" s="104"/>
      <c r="B77" s="113" t="s">
        <v>33</v>
      </c>
      <c r="C77" s="114"/>
      <c r="D77" s="114"/>
      <c r="E77" s="116"/>
      <c r="F77" s="82"/>
      <c r="G77" s="83"/>
      <c r="H77" s="82"/>
      <c r="I77" s="87" t="s">
        <v>59</v>
      </c>
      <c r="J77" s="88">
        <v>450</v>
      </c>
      <c r="L77" s="31"/>
    </row>
    <row r="78" spans="1:12" s="29" customFormat="1" x14ac:dyDescent="0.2">
      <c r="A78" s="104"/>
      <c r="B78" s="113" t="s">
        <v>34</v>
      </c>
      <c r="C78" s="114"/>
      <c r="D78" s="114"/>
      <c r="E78" s="116"/>
      <c r="F78" s="82"/>
      <c r="G78" s="83"/>
      <c r="H78" s="82"/>
      <c r="I78" s="87" t="s">
        <v>104</v>
      </c>
      <c r="J78" s="88">
        <v>6204.56</v>
      </c>
      <c r="L78" s="31"/>
    </row>
    <row r="79" spans="1:12" s="29" customFormat="1" x14ac:dyDescent="0.2">
      <c r="A79" s="104"/>
      <c r="B79" s="113" t="s">
        <v>35</v>
      </c>
      <c r="C79" s="114"/>
      <c r="D79" s="114"/>
      <c r="E79" s="116"/>
      <c r="F79" s="82"/>
      <c r="G79" s="83"/>
      <c r="H79" s="82"/>
      <c r="I79" s="87" t="s">
        <v>105</v>
      </c>
      <c r="J79" s="88">
        <v>29635</v>
      </c>
      <c r="L79" s="31"/>
    </row>
    <row r="80" spans="1:12" s="29" customFormat="1" x14ac:dyDescent="0.2">
      <c r="A80" s="104"/>
      <c r="B80" s="113" t="s">
        <v>36</v>
      </c>
      <c r="C80" s="114"/>
      <c r="D80" s="114"/>
      <c r="E80" s="116"/>
      <c r="F80" s="82"/>
      <c r="G80" s="83"/>
      <c r="H80" s="82"/>
      <c r="I80" s="87" t="s">
        <v>106</v>
      </c>
      <c r="J80" s="88">
        <v>15180.73</v>
      </c>
      <c r="L80" s="31"/>
    </row>
    <row r="81" spans="1:16" s="29" customFormat="1" x14ac:dyDescent="0.2">
      <c r="A81" s="104"/>
      <c r="B81" s="113" t="s">
        <v>37</v>
      </c>
      <c r="C81" s="114"/>
      <c r="D81" s="114"/>
      <c r="E81" s="116"/>
      <c r="F81" s="82"/>
      <c r="G81" s="83"/>
      <c r="H81" s="82"/>
      <c r="I81" s="87" t="s">
        <v>107</v>
      </c>
      <c r="J81" s="88">
        <v>54301.46</v>
      </c>
      <c r="L81" s="31"/>
    </row>
    <row r="82" spans="1:16" s="29" customFormat="1" x14ac:dyDescent="0.2">
      <c r="A82" s="104"/>
      <c r="B82" s="113" t="s">
        <v>38</v>
      </c>
      <c r="C82" s="114"/>
      <c r="D82" s="114"/>
      <c r="E82" s="116"/>
      <c r="F82" s="82"/>
      <c r="G82" s="83"/>
      <c r="H82" s="82"/>
      <c r="I82" s="87" t="s">
        <v>108</v>
      </c>
      <c r="J82" s="88">
        <v>24210</v>
      </c>
      <c r="L82" s="31"/>
    </row>
    <row r="83" spans="1:16" s="29" customFormat="1" x14ac:dyDescent="0.2">
      <c r="A83" s="104"/>
      <c r="B83" s="113" t="s">
        <v>39</v>
      </c>
      <c r="C83" s="114"/>
      <c r="D83" s="114"/>
      <c r="E83" s="116"/>
      <c r="F83" s="82"/>
      <c r="G83" s="83"/>
      <c r="H83" s="82"/>
      <c r="I83" s="87" t="s">
        <v>109</v>
      </c>
      <c r="J83" s="88">
        <v>4282.3100000000004</v>
      </c>
      <c r="L83" s="31"/>
    </row>
    <row r="84" spans="1:16" s="29" customFormat="1" x14ac:dyDescent="0.2">
      <c r="A84" s="104"/>
      <c r="B84" s="113" t="s">
        <v>40</v>
      </c>
      <c r="C84" s="114"/>
      <c r="D84" s="114"/>
      <c r="E84" s="116"/>
      <c r="F84" s="82"/>
      <c r="G84" s="83"/>
      <c r="H84" s="82"/>
      <c r="I84" s="87" t="s">
        <v>60</v>
      </c>
      <c r="J84" s="88">
        <v>65340</v>
      </c>
      <c r="L84" s="31"/>
    </row>
    <row r="85" spans="1:16" s="29" customFormat="1" x14ac:dyDescent="0.2">
      <c r="A85" s="104"/>
      <c r="B85" s="113" t="s">
        <v>41</v>
      </c>
      <c r="C85" s="114"/>
      <c r="D85" s="114"/>
      <c r="E85" s="116"/>
      <c r="F85" s="82"/>
      <c r="G85" s="83"/>
      <c r="H85" s="82"/>
      <c r="I85" s="87" t="s">
        <v>110</v>
      </c>
      <c r="J85" s="88">
        <v>38138.5</v>
      </c>
      <c r="L85" s="31"/>
    </row>
    <row r="86" spans="1:16" s="29" customFormat="1" x14ac:dyDescent="0.2">
      <c r="A86" s="104"/>
      <c r="B86" s="113" t="s">
        <v>42</v>
      </c>
      <c r="C86" s="114"/>
      <c r="D86" s="114"/>
      <c r="E86" s="116"/>
      <c r="F86" s="82"/>
      <c r="G86" s="83"/>
      <c r="H86" s="82"/>
      <c r="I86" s="87" t="s">
        <v>111</v>
      </c>
      <c r="J86" s="88">
        <v>24698.5</v>
      </c>
      <c r="L86" s="31"/>
    </row>
    <row r="87" spans="1:16" s="29" customFormat="1" x14ac:dyDescent="0.2">
      <c r="A87" s="104"/>
      <c r="B87" s="113" t="s">
        <v>43</v>
      </c>
      <c r="C87" s="114"/>
      <c r="D87" s="114"/>
      <c r="E87" s="116"/>
      <c r="F87" s="82"/>
      <c r="G87" s="83"/>
      <c r="H87" s="82"/>
      <c r="I87" s="87" t="s">
        <v>112</v>
      </c>
      <c r="J87" s="88">
        <v>10203.6</v>
      </c>
      <c r="L87" s="31"/>
    </row>
    <row r="88" spans="1:16" s="29" customFormat="1" x14ac:dyDescent="0.2">
      <c r="A88" s="104"/>
      <c r="B88" s="113" t="s">
        <v>44</v>
      </c>
      <c r="C88" s="114"/>
      <c r="D88" s="114"/>
      <c r="E88" s="116"/>
      <c r="F88" s="82"/>
      <c r="G88" s="83"/>
      <c r="H88" s="82"/>
      <c r="I88" s="87" t="s">
        <v>114</v>
      </c>
      <c r="J88" s="88">
        <v>99845.08</v>
      </c>
      <c r="L88" s="31"/>
    </row>
    <row r="89" spans="1:16" s="29" customFormat="1" x14ac:dyDescent="0.2">
      <c r="A89" s="104"/>
      <c r="B89" s="113" t="s">
        <v>113</v>
      </c>
      <c r="C89" s="114"/>
      <c r="D89" s="114"/>
      <c r="E89" s="116"/>
      <c r="F89" s="82"/>
      <c r="G89" s="83"/>
      <c r="H89" s="82"/>
      <c r="I89" s="87" t="s">
        <v>115</v>
      </c>
      <c r="J89" s="88">
        <v>29981.75</v>
      </c>
      <c r="L89" s="31"/>
    </row>
    <row r="90" spans="1:16" s="29" customFormat="1" x14ac:dyDescent="0.2">
      <c r="A90" s="104"/>
      <c r="B90" s="113" t="s">
        <v>45</v>
      </c>
      <c r="C90" s="114"/>
      <c r="D90" s="114"/>
      <c r="E90" s="116"/>
      <c r="F90" s="82"/>
      <c r="G90" s="83"/>
      <c r="H90" s="82"/>
      <c r="I90" s="87" t="s">
        <v>116</v>
      </c>
      <c r="J90" s="88">
        <v>41252.5</v>
      </c>
      <c r="L90" s="31"/>
    </row>
    <row r="91" spans="1:16" s="29" customFormat="1" x14ac:dyDescent="0.2">
      <c r="A91" s="104"/>
      <c r="B91" s="113" t="s">
        <v>46</v>
      </c>
      <c r="C91" s="114"/>
      <c r="D91" s="114"/>
      <c r="E91" s="116"/>
      <c r="F91" s="82"/>
      <c r="G91" s="83"/>
      <c r="H91" s="82"/>
      <c r="I91" s="87" t="s">
        <v>117</v>
      </c>
      <c r="J91" s="88">
        <v>47272.5</v>
      </c>
      <c r="L91" s="31"/>
    </row>
    <row r="92" spans="1:16" s="29" customFormat="1" x14ac:dyDescent="0.2">
      <c r="A92" s="104"/>
      <c r="B92" s="113" t="s">
        <v>47</v>
      </c>
      <c r="C92" s="114"/>
      <c r="D92" s="114"/>
      <c r="E92" s="116"/>
      <c r="F92" s="82"/>
      <c r="G92" s="83"/>
      <c r="H92" s="82"/>
      <c r="I92" s="87" t="s">
        <v>118</v>
      </c>
      <c r="J92" s="88">
        <v>70065.94</v>
      </c>
      <c r="L92" s="31"/>
    </row>
    <row r="93" spans="1:16" s="29" customFormat="1" x14ac:dyDescent="0.2">
      <c r="A93" s="104"/>
      <c r="B93" s="113" t="s">
        <v>48</v>
      </c>
      <c r="C93" s="114"/>
      <c r="D93" s="114"/>
      <c r="E93" s="116"/>
      <c r="F93" s="82"/>
      <c r="G93" s="83"/>
      <c r="H93" s="82"/>
      <c r="I93" s="87" t="s">
        <v>119</v>
      </c>
      <c r="J93" s="88">
        <v>8955.73</v>
      </c>
      <c r="L93" s="31"/>
      <c r="M93" s="172"/>
      <c r="N93" s="172"/>
      <c r="P93" s="31"/>
    </row>
    <row r="94" spans="1:16" s="29" customFormat="1" x14ac:dyDescent="0.2">
      <c r="A94" s="104"/>
      <c r="B94" s="113" t="s">
        <v>49</v>
      </c>
      <c r="C94" s="114"/>
      <c r="D94" s="114"/>
      <c r="E94" s="116"/>
      <c r="F94" s="82"/>
      <c r="G94" s="83"/>
      <c r="H94" s="82"/>
      <c r="I94" s="87" t="s">
        <v>61</v>
      </c>
      <c r="J94" s="88">
        <v>12180</v>
      </c>
      <c r="K94" s="33"/>
      <c r="L94" s="31"/>
      <c r="M94" s="172"/>
      <c r="N94" s="172"/>
      <c r="P94" s="31"/>
    </row>
    <row r="95" spans="1:16" s="29" customFormat="1" x14ac:dyDescent="0.2">
      <c r="A95" s="104"/>
      <c r="B95" s="113" t="s">
        <v>50</v>
      </c>
      <c r="C95" s="114"/>
      <c r="D95" s="114"/>
      <c r="E95" s="116"/>
      <c r="F95" s="82"/>
      <c r="G95" s="83"/>
      <c r="H95" s="82"/>
      <c r="I95" s="87"/>
      <c r="J95" s="88">
        <v>25000</v>
      </c>
      <c r="L95" s="31"/>
    </row>
    <row r="96" spans="1:16" s="29" customFormat="1" x14ac:dyDescent="0.2">
      <c r="A96" s="104"/>
      <c r="B96" s="113" t="s">
        <v>51</v>
      </c>
      <c r="C96" s="114"/>
      <c r="D96" s="114"/>
      <c r="E96" s="116"/>
      <c r="F96" s="82"/>
      <c r="G96" s="83"/>
      <c r="H96" s="82"/>
      <c r="I96" s="87"/>
      <c r="J96" s="88">
        <v>115000</v>
      </c>
      <c r="L96" s="31"/>
    </row>
    <row r="97" spans="1:12" s="29" customFormat="1" x14ac:dyDescent="0.2">
      <c r="A97" s="104"/>
      <c r="B97" s="113" t="s">
        <v>69</v>
      </c>
      <c r="C97" s="114"/>
      <c r="D97" s="114"/>
      <c r="E97" s="116"/>
      <c r="F97" s="82"/>
      <c r="G97" s="83"/>
      <c r="H97" s="82"/>
      <c r="I97" s="87" t="s">
        <v>62</v>
      </c>
      <c r="J97" s="88">
        <v>15000</v>
      </c>
      <c r="L97" s="31"/>
    </row>
    <row r="98" spans="1:12" s="29" customFormat="1" x14ac:dyDescent="0.2">
      <c r="A98" s="82"/>
      <c r="B98" s="113" t="s">
        <v>70</v>
      </c>
      <c r="C98" s="114"/>
      <c r="D98" s="114"/>
      <c r="E98" s="116"/>
      <c r="F98" s="82"/>
      <c r="G98" s="83"/>
      <c r="H98" s="82"/>
      <c r="I98" s="83"/>
      <c r="J98" s="88">
        <v>28750</v>
      </c>
      <c r="L98" s="31"/>
    </row>
    <row r="99" spans="1:12" s="29" customFormat="1" x14ac:dyDescent="0.2">
      <c r="A99" s="104" t="s">
        <v>7</v>
      </c>
      <c r="B99" s="113"/>
      <c r="C99" s="114"/>
      <c r="D99" s="114"/>
      <c r="E99" s="114"/>
      <c r="F99" s="114"/>
      <c r="G99" s="125"/>
      <c r="H99" s="114"/>
      <c r="I99" s="126"/>
      <c r="J99" s="106">
        <f>SUM(J73:J98)</f>
        <v>850824.62999999989</v>
      </c>
      <c r="L99" s="31"/>
    </row>
    <row r="100" spans="1:12" s="32" customFormat="1" x14ac:dyDescent="0.2">
      <c r="A100" s="46"/>
      <c r="B100" s="47"/>
      <c r="C100" s="47"/>
      <c r="D100" s="47"/>
      <c r="E100" s="47"/>
      <c r="F100" s="47"/>
      <c r="G100" s="124"/>
      <c r="H100" s="47"/>
      <c r="I100" s="124"/>
      <c r="J100" s="124"/>
      <c r="L100" s="30"/>
    </row>
    <row r="101" spans="1:12" s="29" customFormat="1" x14ac:dyDescent="0.2">
      <c r="A101" s="153" t="s">
        <v>172</v>
      </c>
      <c r="B101" s="47"/>
      <c r="C101" s="47"/>
      <c r="D101" s="47"/>
      <c r="E101" s="47"/>
      <c r="F101" s="47"/>
      <c r="G101" s="124"/>
      <c r="H101" s="47"/>
      <c r="I101" s="124"/>
      <c r="J101" s="154"/>
      <c r="L101" s="31"/>
    </row>
    <row r="102" spans="1:12" s="29" customFormat="1" x14ac:dyDescent="0.2">
      <c r="A102" s="155"/>
      <c r="B102" s="110"/>
      <c r="C102" s="110"/>
      <c r="D102" s="110"/>
      <c r="E102" s="110"/>
      <c r="F102" s="110"/>
      <c r="G102" s="156"/>
      <c r="H102" s="110"/>
      <c r="I102" s="156"/>
      <c r="J102" s="157"/>
      <c r="L102" s="31"/>
    </row>
    <row r="103" spans="1:12" s="29" customFormat="1" x14ac:dyDescent="0.2">
      <c r="A103" s="132" t="s">
        <v>72</v>
      </c>
      <c r="B103" s="114"/>
      <c r="C103" s="114"/>
      <c r="D103" s="114"/>
      <c r="E103" s="115"/>
      <c r="F103" s="114"/>
      <c r="G103" s="115"/>
      <c r="H103" s="116"/>
      <c r="I103" s="106"/>
      <c r="J103" s="84">
        <v>73777.2</v>
      </c>
      <c r="L103" s="31"/>
    </row>
    <row r="104" spans="1:12" s="29" customFormat="1" x14ac:dyDescent="0.2">
      <c r="A104" s="132" t="s">
        <v>73</v>
      </c>
      <c r="B104" s="114"/>
      <c r="C104" s="114"/>
      <c r="D104" s="114"/>
      <c r="E104" s="115"/>
      <c r="F104" s="114"/>
      <c r="G104" s="115"/>
      <c r="H104" s="116"/>
      <c r="I104" s="106"/>
      <c r="J104" s="84">
        <v>411000</v>
      </c>
      <c r="L104" s="31"/>
    </row>
    <row r="105" spans="1:12" s="29" customFormat="1" x14ac:dyDescent="0.2">
      <c r="A105" s="132" t="s">
        <v>154</v>
      </c>
      <c r="B105" s="114"/>
      <c r="C105" s="114"/>
      <c r="D105" s="114"/>
      <c r="E105" s="115"/>
      <c r="F105" s="114"/>
      <c r="G105" s="115"/>
      <c r="H105" s="116"/>
      <c r="I105" s="106"/>
      <c r="J105" s="84">
        <v>366047.43</v>
      </c>
      <c r="K105" s="33"/>
      <c r="L105" s="31"/>
    </row>
    <row r="106" spans="1:12" s="1" customFormat="1" x14ac:dyDescent="0.2">
      <c r="A106" s="158" t="s">
        <v>7</v>
      </c>
      <c r="B106" s="113"/>
      <c r="C106" s="114"/>
      <c r="D106" s="114"/>
      <c r="E106" s="114"/>
      <c r="F106" s="114"/>
      <c r="G106" s="125"/>
      <c r="H106" s="116"/>
      <c r="I106" s="106"/>
      <c r="J106" s="106">
        <f>SUM(J103:J105)</f>
        <v>850824.63</v>
      </c>
      <c r="L106" s="41"/>
    </row>
    <row r="107" spans="1:12" x14ac:dyDescent="0.2">
      <c r="A107" s="64"/>
      <c r="B107" s="43"/>
      <c r="C107" s="43"/>
      <c r="D107" s="43"/>
      <c r="E107" s="43"/>
      <c r="F107" s="43"/>
      <c r="G107" s="48"/>
      <c r="H107" s="21"/>
      <c r="I107" s="48"/>
      <c r="J107" s="48"/>
    </row>
    <row r="108" spans="1:12" x14ac:dyDescent="0.2">
      <c r="A108" s="1"/>
      <c r="B108" s="1" t="s">
        <v>201</v>
      </c>
      <c r="C108" s="1"/>
      <c r="D108" s="1"/>
      <c r="E108" s="1"/>
      <c r="F108" s="1"/>
      <c r="G108" s="1"/>
      <c r="H108" s="1"/>
      <c r="I108" s="8"/>
      <c r="J108" s="1"/>
    </row>
    <row r="109" spans="1:12" x14ac:dyDescent="0.2">
      <c r="A109" s="1" t="s">
        <v>173</v>
      </c>
      <c r="B109" s="1"/>
      <c r="C109" s="1"/>
      <c r="D109" s="1"/>
      <c r="E109" s="1"/>
      <c r="F109" s="1"/>
      <c r="G109" s="1"/>
      <c r="H109" s="1"/>
      <c r="I109" s="8"/>
      <c r="J109" s="1"/>
    </row>
    <row r="110" spans="1:12" x14ac:dyDescent="0.2">
      <c r="A110" s="1"/>
      <c r="B110" s="1"/>
      <c r="C110" s="1"/>
      <c r="D110" s="1"/>
      <c r="E110" s="1"/>
      <c r="F110" s="1"/>
      <c r="G110" s="1"/>
      <c r="H110" s="1"/>
      <c r="I110" s="8"/>
      <c r="J110" s="1"/>
      <c r="L110" s="194"/>
    </row>
    <row r="111" spans="1:12" s="29" customFormat="1" x14ac:dyDescent="0.2">
      <c r="A111" s="1"/>
      <c r="B111" s="1"/>
      <c r="C111" s="1"/>
      <c r="D111" s="1"/>
      <c r="E111" s="2" t="s">
        <v>8</v>
      </c>
      <c r="F111" s="1"/>
      <c r="G111" s="1"/>
      <c r="H111" s="1"/>
      <c r="I111" s="8"/>
      <c r="J111" s="1"/>
      <c r="L111" s="31"/>
    </row>
    <row r="112" spans="1:12" s="32" customFormat="1" x14ac:dyDescent="0.2">
      <c r="A112" s="4" t="s">
        <v>74</v>
      </c>
      <c r="B112" s="4"/>
      <c r="C112" s="4"/>
      <c r="D112" s="4"/>
      <c r="E112" s="2"/>
      <c r="F112" s="1"/>
      <c r="G112" s="1"/>
      <c r="H112" s="1"/>
      <c r="I112" s="8"/>
      <c r="J112" s="1"/>
      <c r="L112" s="30"/>
    </row>
    <row r="113" spans="1:13" s="29" customFormat="1" x14ac:dyDescent="0.2">
      <c r="A113" s="1"/>
      <c r="B113" s="1"/>
      <c r="C113" s="1"/>
      <c r="D113" s="1"/>
      <c r="E113" s="2"/>
      <c r="F113" s="1"/>
      <c r="G113" s="1"/>
      <c r="H113" s="1"/>
      <c r="I113" s="8"/>
      <c r="J113" s="1"/>
      <c r="L113" s="31"/>
    </row>
    <row r="114" spans="1:13" s="29" customFormat="1" x14ac:dyDescent="0.2">
      <c r="A114" s="1"/>
      <c r="B114" s="1" t="s">
        <v>129</v>
      </c>
      <c r="C114" s="1"/>
      <c r="D114" s="1"/>
      <c r="E114" s="2"/>
      <c r="F114" s="1"/>
      <c r="G114" s="1"/>
      <c r="H114" s="1"/>
      <c r="I114" s="8"/>
      <c r="J114" s="1"/>
      <c r="L114" s="31"/>
    </row>
    <row r="115" spans="1:13" s="29" customFormat="1" x14ac:dyDescent="0.2">
      <c r="A115" s="1"/>
      <c r="B115" s="1"/>
      <c r="C115" s="1"/>
      <c r="D115" s="1"/>
      <c r="E115" s="2"/>
      <c r="F115" s="1"/>
      <c r="G115" s="1"/>
      <c r="H115" s="1"/>
      <c r="I115" s="8"/>
      <c r="J115" s="1"/>
      <c r="L115" s="31"/>
    </row>
    <row r="116" spans="1:13" s="29" customFormat="1" x14ac:dyDescent="0.2">
      <c r="A116" s="1"/>
      <c r="B116" s="1" t="s">
        <v>174</v>
      </c>
      <c r="C116" s="1"/>
      <c r="D116" s="1"/>
      <c r="E116" s="1"/>
      <c r="F116" s="1"/>
      <c r="G116" s="1"/>
      <c r="H116" s="1"/>
      <c r="I116" s="8"/>
      <c r="J116" s="1"/>
      <c r="L116" s="31"/>
    </row>
    <row r="117" spans="1:13" s="29" customFormat="1" x14ac:dyDescent="0.2">
      <c r="A117" s="21"/>
      <c r="B117" s="21"/>
      <c r="C117" s="21"/>
      <c r="D117" s="21"/>
      <c r="E117" s="21"/>
      <c r="F117" s="21"/>
      <c r="G117" s="21"/>
      <c r="H117" s="21"/>
      <c r="I117" s="40"/>
      <c r="J117" s="21"/>
      <c r="L117" s="31"/>
    </row>
    <row r="118" spans="1:13" s="29" customFormat="1" x14ac:dyDescent="0.2">
      <c r="A118" s="5" t="s">
        <v>17</v>
      </c>
      <c r="B118" s="1"/>
      <c r="C118" s="1"/>
      <c r="D118" s="1"/>
      <c r="E118" s="1"/>
      <c r="F118" s="1"/>
      <c r="G118" s="1"/>
      <c r="H118" s="1"/>
      <c r="I118" s="8"/>
      <c r="J118" s="1"/>
      <c r="L118" s="31"/>
      <c r="M118" s="33"/>
    </row>
    <row r="119" spans="1:13" s="29" customFormat="1" x14ac:dyDescent="0.2">
      <c r="A119" s="5"/>
      <c r="B119" s="5"/>
      <c r="C119" s="5"/>
      <c r="D119" s="5"/>
      <c r="E119" s="1"/>
      <c r="F119" s="1"/>
      <c r="G119" s="41"/>
      <c r="H119" s="1"/>
      <c r="I119" s="41"/>
      <c r="J119" s="1"/>
      <c r="L119" s="31"/>
      <c r="M119" s="33"/>
    </row>
    <row r="120" spans="1:13" s="32" customFormat="1" x14ac:dyDescent="0.2">
      <c r="A120" s="5" t="s">
        <v>4</v>
      </c>
      <c r="B120" s="1"/>
      <c r="C120" s="1"/>
      <c r="D120" s="1"/>
      <c r="E120" s="1"/>
      <c r="F120" s="1"/>
      <c r="G120" s="41"/>
      <c r="H120" s="1"/>
      <c r="I120" s="41" t="s">
        <v>5</v>
      </c>
      <c r="J120" s="1"/>
      <c r="L120" s="34"/>
    </row>
    <row r="121" spans="1:13" s="29" customFormat="1" x14ac:dyDescent="0.2">
      <c r="A121" s="113"/>
      <c r="B121" s="114"/>
      <c r="C121" s="114"/>
      <c r="D121" s="114"/>
      <c r="E121" s="114"/>
      <c r="F121" s="114"/>
      <c r="G121" s="117"/>
      <c r="H121" s="116"/>
      <c r="I121" s="83" t="s">
        <v>57</v>
      </c>
      <c r="J121" s="83" t="s">
        <v>6</v>
      </c>
      <c r="L121" s="31"/>
    </row>
    <row r="122" spans="1:13" s="29" customFormat="1" x14ac:dyDescent="0.2">
      <c r="A122" s="107" t="s">
        <v>175</v>
      </c>
      <c r="B122" s="47"/>
      <c r="C122" s="47"/>
      <c r="D122" s="47"/>
      <c r="E122" s="47"/>
      <c r="F122" s="47"/>
      <c r="G122" s="173"/>
      <c r="H122" s="108"/>
      <c r="I122" s="85"/>
      <c r="J122" s="84"/>
      <c r="L122" s="31"/>
    </row>
    <row r="123" spans="1:13" s="29" customFormat="1" x14ac:dyDescent="0.2">
      <c r="A123" s="109" t="s">
        <v>176</v>
      </c>
      <c r="B123" s="110"/>
      <c r="C123" s="110"/>
      <c r="D123" s="110"/>
      <c r="E123" s="110"/>
      <c r="F123" s="110"/>
      <c r="G123" s="111"/>
      <c r="H123" s="112"/>
      <c r="I123" s="85" t="s">
        <v>139</v>
      </c>
      <c r="J123" s="84">
        <v>210499.98</v>
      </c>
      <c r="L123" s="31"/>
    </row>
    <row r="124" spans="1:13" s="29" customFormat="1" x14ac:dyDescent="0.2">
      <c r="A124" s="107" t="s">
        <v>18</v>
      </c>
      <c r="B124" s="47"/>
      <c r="C124" s="47"/>
      <c r="D124" s="47"/>
      <c r="E124" s="47"/>
      <c r="F124" s="47"/>
      <c r="G124" s="173"/>
      <c r="H124" s="108"/>
      <c r="I124" s="85"/>
      <c r="J124" s="84"/>
      <c r="L124" s="31"/>
    </row>
    <row r="125" spans="1:13" s="29" customFormat="1" x14ac:dyDescent="0.2">
      <c r="A125" s="109" t="s">
        <v>19</v>
      </c>
      <c r="B125" s="110"/>
      <c r="C125" s="110"/>
      <c r="D125" s="110"/>
      <c r="E125" s="110"/>
      <c r="F125" s="110"/>
      <c r="G125" s="111"/>
      <c r="H125" s="112"/>
      <c r="I125" s="85" t="s">
        <v>120</v>
      </c>
      <c r="J125" s="84">
        <v>167080</v>
      </c>
      <c r="L125" s="31"/>
    </row>
    <row r="126" spans="1:13" s="29" customFormat="1" x14ac:dyDescent="0.2">
      <c r="A126" s="113" t="s">
        <v>71</v>
      </c>
      <c r="B126" s="114"/>
      <c r="C126" s="114"/>
      <c r="D126" s="114"/>
      <c r="E126" s="114"/>
      <c r="F126" s="114"/>
      <c r="G126" s="115"/>
      <c r="H126" s="116"/>
      <c r="I126" s="85" t="s">
        <v>81</v>
      </c>
      <c r="J126" s="84">
        <v>15000</v>
      </c>
      <c r="L126" s="31"/>
    </row>
    <row r="127" spans="1:13" s="29" customFormat="1" x14ac:dyDescent="0.2">
      <c r="A127" s="113" t="s">
        <v>66</v>
      </c>
      <c r="B127" s="114"/>
      <c r="C127" s="114"/>
      <c r="D127" s="114"/>
      <c r="E127" s="114"/>
      <c r="F127" s="114"/>
      <c r="G127" s="115"/>
      <c r="H127" s="116"/>
      <c r="I127" s="85" t="s">
        <v>62</v>
      </c>
      <c r="J127" s="84">
        <v>8750</v>
      </c>
      <c r="K127" s="174"/>
      <c r="L127" s="31"/>
    </row>
    <row r="128" spans="1:13" s="29" customFormat="1" x14ac:dyDescent="0.2">
      <c r="A128" s="113" t="s">
        <v>67</v>
      </c>
      <c r="B128" s="114"/>
      <c r="C128" s="114"/>
      <c r="D128" s="114"/>
      <c r="E128" s="114"/>
      <c r="F128" s="114"/>
      <c r="G128" s="115"/>
      <c r="H128" s="116"/>
      <c r="I128" s="85" t="s">
        <v>62</v>
      </c>
      <c r="J128" s="84">
        <v>84400</v>
      </c>
      <c r="K128" s="174"/>
      <c r="L128" s="31"/>
    </row>
    <row r="129" spans="1:15" s="29" customFormat="1" x14ac:dyDescent="0.2">
      <c r="A129" s="113" t="s">
        <v>123</v>
      </c>
      <c r="B129" s="114"/>
      <c r="C129" s="114"/>
      <c r="D129" s="114"/>
      <c r="E129" s="114"/>
      <c r="F129" s="114"/>
      <c r="G129" s="115"/>
      <c r="H129" s="116"/>
      <c r="I129" s="85" t="s">
        <v>121</v>
      </c>
      <c r="J129" s="84">
        <v>19300</v>
      </c>
      <c r="K129" s="161"/>
      <c r="L129" s="31"/>
      <c r="O129" s="161"/>
    </row>
    <row r="130" spans="1:15" s="29" customFormat="1" x14ac:dyDescent="0.2">
      <c r="A130" s="113" t="s">
        <v>124</v>
      </c>
      <c r="B130" s="114"/>
      <c r="C130" s="114"/>
      <c r="D130" s="114"/>
      <c r="E130" s="114"/>
      <c r="F130" s="114"/>
      <c r="G130" s="117"/>
      <c r="H130" s="116"/>
      <c r="I130" s="87" t="s">
        <v>122</v>
      </c>
      <c r="J130" s="88">
        <v>69710</v>
      </c>
      <c r="K130" s="161"/>
      <c r="L130" s="31"/>
    </row>
    <row r="131" spans="1:15" s="29" customFormat="1" x14ac:dyDescent="0.2">
      <c r="A131" s="113" t="s">
        <v>130</v>
      </c>
      <c r="B131" s="114"/>
      <c r="C131" s="114"/>
      <c r="D131" s="114"/>
      <c r="E131" s="114"/>
      <c r="F131" s="114"/>
      <c r="G131" s="117"/>
      <c r="H131" s="116"/>
      <c r="I131" s="87" t="s">
        <v>62</v>
      </c>
      <c r="J131" s="88">
        <v>70000</v>
      </c>
      <c r="K131" s="161"/>
      <c r="L131" s="31"/>
    </row>
    <row r="132" spans="1:15" s="29" customFormat="1" x14ac:dyDescent="0.2">
      <c r="A132" s="118" t="s">
        <v>7</v>
      </c>
      <c r="B132" s="114"/>
      <c r="C132" s="114"/>
      <c r="D132" s="114"/>
      <c r="E132" s="114"/>
      <c r="F132" s="114"/>
      <c r="G132" s="115"/>
      <c r="H132" s="116"/>
      <c r="I132" s="106"/>
      <c r="J132" s="175">
        <f>SUM(J123:J131)</f>
        <v>644739.98</v>
      </c>
      <c r="K132" s="161"/>
      <c r="L132" s="31"/>
    </row>
    <row r="133" spans="1:15" s="32" customFormat="1" x14ac:dyDescent="0.2">
      <c r="A133" s="119"/>
      <c r="B133" s="68"/>
      <c r="C133" s="68"/>
      <c r="D133" s="68"/>
      <c r="E133" s="68"/>
      <c r="F133" s="68"/>
      <c r="G133" s="69"/>
      <c r="H133" s="68"/>
      <c r="I133" s="70"/>
      <c r="J133" s="120"/>
      <c r="K133" s="71"/>
      <c r="L133" s="30"/>
    </row>
    <row r="134" spans="1:15" s="29" customFormat="1" x14ac:dyDescent="0.2">
      <c r="A134" s="153" t="s">
        <v>177</v>
      </c>
      <c r="B134" s="47"/>
      <c r="C134" s="47"/>
      <c r="D134" s="47"/>
      <c r="E134" s="47"/>
      <c r="F134" s="47"/>
      <c r="G134" s="124"/>
      <c r="H134" s="47"/>
      <c r="I134" s="124"/>
      <c r="J134" s="154"/>
      <c r="K134" s="161"/>
      <c r="L134" s="31"/>
    </row>
    <row r="135" spans="1:15" s="29" customFormat="1" x14ac:dyDescent="0.2">
      <c r="A135" s="155" t="s">
        <v>13</v>
      </c>
      <c r="B135" s="110"/>
      <c r="C135" s="110"/>
      <c r="D135" s="110"/>
      <c r="E135" s="110"/>
      <c r="F135" s="110"/>
      <c r="G135" s="156"/>
      <c r="H135" s="110"/>
      <c r="I135" s="156"/>
      <c r="J135" s="157"/>
      <c r="L135" s="31"/>
    </row>
    <row r="136" spans="1:15" s="29" customFormat="1" x14ac:dyDescent="0.2">
      <c r="A136" s="132" t="s">
        <v>11</v>
      </c>
      <c r="B136" s="114"/>
      <c r="C136" s="114"/>
      <c r="D136" s="114"/>
      <c r="E136" s="115"/>
      <c r="F136" s="114"/>
      <c r="G136" s="125"/>
      <c r="H136" s="116"/>
      <c r="I136" s="106"/>
      <c r="J136" s="84">
        <v>575029.98</v>
      </c>
      <c r="K136" s="33"/>
      <c r="L136" s="31"/>
    </row>
    <row r="137" spans="1:15" s="29" customFormat="1" x14ac:dyDescent="0.2">
      <c r="A137" s="132" t="s">
        <v>97</v>
      </c>
      <c r="B137" s="114"/>
      <c r="C137" s="114"/>
      <c r="D137" s="114"/>
      <c r="E137" s="115"/>
      <c r="F137" s="114"/>
      <c r="G137" s="125"/>
      <c r="H137" s="116"/>
      <c r="I137" s="106"/>
      <c r="J137" s="84">
        <v>69710</v>
      </c>
      <c r="L137" s="31"/>
    </row>
    <row r="138" spans="1:15" s="162" customFormat="1" x14ac:dyDescent="0.2">
      <c r="A138" s="158" t="s">
        <v>7</v>
      </c>
      <c r="B138" s="113"/>
      <c r="C138" s="114"/>
      <c r="D138" s="114"/>
      <c r="E138" s="125"/>
      <c r="F138" s="114"/>
      <c r="G138" s="125"/>
      <c r="H138" s="116"/>
      <c r="I138" s="106"/>
      <c r="J138" s="106">
        <f>SUM(J136:J137)</f>
        <v>644739.98</v>
      </c>
      <c r="L138" s="163"/>
    </row>
    <row r="139" spans="1:15" x14ac:dyDescent="0.2">
      <c r="A139" s="64"/>
      <c r="B139" s="43"/>
      <c r="C139" s="43"/>
      <c r="D139" s="43"/>
      <c r="E139" s="45"/>
      <c r="F139" s="43"/>
      <c r="G139" s="45"/>
      <c r="H139" s="43"/>
      <c r="I139" s="45"/>
      <c r="J139" s="45"/>
    </row>
    <row r="140" spans="1:15" x14ac:dyDescent="0.2">
      <c r="A140" s="1"/>
      <c r="B140" s="1" t="s">
        <v>178</v>
      </c>
      <c r="C140" s="1"/>
      <c r="D140" s="1"/>
      <c r="E140" s="1"/>
      <c r="F140" s="1"/>
      <c r="G140" s="1"/>
      <c r="H140" s="1"/>
      <c r="I140" s="8"/>
      <c r="J140" s="1"/>
    </row>
    <row r="141" spans="1:15" x14ac:dyDescent="0.2">
      <c r="A141" s="1" t="s">
        <v>179</v>
      </c>
      <c r="B141" s="1"/>
      <c r="C141" s="1"/>
      <c r="D141" s="1"/>
      <c r="E141" s="1"/>
      <c r="F141" s="1"/>
      <c r="G141" s="1"/>
      <c r="H141" s="1"/>
      <c r="I141" s="8"/>
      <c r="J141" s="1"/>
    </row>
    <row r="142" spans="1:15" x14ac:dyDescent="0.2">
      <c r="A142" s="1" t="s">
        <v>180</v>
      </c>
      <c r="B142" s="1"/>
      <c r="C142" s="1"/>
      <c r="D142" s="1"/>
      <c r="E142" s="1"/>
      <c r="F142" s="1"/>
      <c r="G142" s="1"/>
      <c r="H142" s="1"/>
      <c r="I142" s="8"/>
      <c r="J142" s="1"/>
    </row>
    <row r="143" spans="1:15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</row>
    <row r="144" spans="1:15" x14ac:dyDescent="0.2">
      <c r="A144" s="1"/>
      <c r="B144" s="1"/>
      <c r="C144" s="1"/>
      <c r="D144" s="1"/>
      <c r="E144" s="2" t="s">
        <v>155</v>
      </c>
      <c r="F144" s="1"/>
      <c r="G144" s="1"/>
      <c r="H144" s="1"/>
      <c r="I144" s="1"/>
      <c r="J144" s="1"/>
    </row>
    <row r="145" spans="1:12" s="29" customFormat="1" x14ac:dyDescent="0.2">
      <c r="A145" s="9"/>
      <c r="B145" s="1"/>
      <c r="C145" s="1"/>
      <c r="D145" s="1"/>
      <c r="E145" s="1"/>
      <c r="F145" s="1"/>
      <c r="G145" s="1"/>
      <c r="H145" s="1"/>
      <c r="I145" s="8"/>
      <c r="J145" s="1"/>
      <c r="K145" s="90"/>
      <c r="L145" s="31"/>
    </row>
    <row r="146" spans="1:12" s="189" customFormat="1" x14ac:dyDescent="0.2">
      <c r="A146" s="4" t="s">
        <v>86</v>
      </c>
      <c r="B146" s="186"/>
      <c r="C146" s="186"/>
      <c r="D146" s="186"/>
      <c r="E146" s="186"/>
      <c r="F146" s="9"/>
      <c r="G146" s="9"/>
      <c r="H146" s="9"/>
      <c r="I146" s="9"/>
      <c r="J146" s="9"/>
      <c r="K146" s="187"/>
      <c r="L146" s="188"/>
    </row>
    <row r="147" spans="1:12" s="29" customForma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90"/>
      <c r="L147" s="31"/>
    </row>
    <row r="148" spans="1:12" s="29" customFormat="1" x14ac:dyDescent="0.2">
      <c r="A148" s="1"/>
      <c r="B148" s="1" t="s">
        <v>131</v>
      </c>
      <c r="C148" s="1"/>
      <c r="D148" s="1"/>
      <c r="E148" s="2"/>
      <c r="F148" s="1"/>
      <c r="G148" s="1"/>
      <c r="H148" s="1"/>
      <c r="I148" s="1"/>
      <c r="J148" s="1"/>
      <c r="K148" s="91"/>
      <c r="L148" s="31"/>
    </row>
    <row r="149" spans="1:12" s="29" customForma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92"/>
      <c r="L149" s="31"/>
    </row>
    <row r="150" spans="1:12" s="29" customFormat="1" x14ac:dyDescent="0.2">
      <c r="A150" s="1"/>
      <c r="B150" s="1" t="s">
        <v>181</v>
      </c>
      <c r="C150" s="1"/>
      <c r="D150" s="1"/>
      <c r="E150" s="1"/>
      <c r="F150" s="1"/>
      <c r="G150" s="89"/>
      <c r="H150" s="37"/>
      <c r="I150" s="38"/>
      <c r="J150" s="89"/>
      <c r="K150" s="93"/>
      <c r="L150" s="31"/>
    </row>
    <row r="151" spans="1:12" s="29" customFormat="1" x14ac:dyDescent="0.2">
      <c r="A151" s="118" t="s">
        <v>20</v>
      </c>
      <c r="B151" s="114"/>
      <c r="C151" s="114"/>
      <c r="D151" s="114"/>
      <c r="E151" s="114"/>
      <c r="F151" s="114"/>
      <c r="G151" s="115"/>
      <c r="H151" s="114"/>
      <c r="I151" s="134" t="s">
        <v>15</v>
      </c>
      <c r="J151" s="135"/>
      <c r="K151" s="93"/>
      <c r="L151" s="31"/>
    </row>
    <row r="152" spans="1:12" s="29" customFormat="1" x14ac:dyDescent="0.2">
      <c r="A152" s="118"/>
      <c r="B152" s="127"/>
      <c r="C152" s="127"/>
      <c r="D152" s="127"/>
      <c r="E152" s="114"/>
      <c r="F152" s="127"/>
      <c r="G152" s="115"/>
      <c r="H152" s="114"/>
      <c r="I152" s="136" t="s">
        <v>57</v>
      </c>
      <c r="J152" s="136" t="s">
        <v>10</v>
      </c>
      <c r="K152" s="97"/>
      <c r="L152" s="31"/>
    </row>
    <row r="153" spans="1:12" s="29" customFormat="1" x14ac:dyDescent="0.2">
      <c r="A153" s="128" t="s">
        <v>4</v>
      </c>
      <c r="B153" s="129"/>
      <c r="C153" s="130"/>
      <c r="D153" s="130"/>
      <c r="E153" s="130"/>
      <c r="F153" s="131"/>
      <c r="G153" s="129"/>
      <c r="H153" s="129"/>
      <c r="I153" s="134" t="s">
        <v>14</v>
      </c>
      <c r="J153" s="134"/>
      <c r="K153" s="97"/>
      <c r="L153" s="31"/>
    </row>
    <row r="154" spans="1:12" s="32" customFormat="1" x14ac:dyDescent="0.2">
      <c r="A154" s="132"/>
      <c r="B154" s="130"/>
      <c r="C154" s="130"/>
      <c r="D154" s="130"/>
      <c r="E154" s="130"/>
      <c r="F154" s="133"/>
      <c r="G154" s="131"/>
      <c r="H154" s="130"/>
      <c r="I154" s="134"/>
      <c r="J154" s="136"/>
      <c r="K154" s="76"/>
      <c r="L154" s="30"/>
    </row>
    <row r="155" spans="1:12" s="29" customFormat="1" x14ac:dyDescent="0.2">
      <c r="A155" s="132" t="s">
        <v>64</v>
      </c>
      <c r="B155" s="130"/>
      <c r="C155" s="130"/>
      <c r="D155" s="130"/>
      <c r="E155" s="130"/>
      <c r="F155" s="133"/>
      <c r="G155" s="133"/>
      <c r="H155" s="130"/>
      <c r="I155" s="176" t="s">
        <v>159</v>
      </c>
      <c r="J155" s="191">
        <v>13000</v>
      </c>
      <c r="K155" s="103"/>
      <c r="L155" s="31"/>
    </row>
    <row r="156" spans="1:12" s="29" customFormat="1" x14ac:dyDescent="0.2">
      <c r="A156" s="132" t="s">
        <v>63</v>
      </c>
      <c r="B156" s="130"/>
      <c r="C156" s="130"/>
      <c r="D156" s="130"/>
      <c r="E156" s="130"/>
      <c r="F156" s="133"/>
      <c r="G156" s="177"/>
      <c r="H156" s="178"/>
      <c r="I156" s="176" t="s">
        <v>158</v>
      </c>
      <c r="J156" s="191">
        <v>54000</v>
      </c>
      <c r="K156" s="179"/>
      <c r="L156" s="31"/>
    </row>
    <row r="157" spans="1:12" s="29" customFormat="1" x14ac:dyDescent="0.2">
      <c r="A157" s="118" t="s">
        <v>7</v>
      </c>
      <c r="B157" s="114"/>
      <c r="C157" s="114"/>
      <c r="D157" s="114"/>
      <c r="E157" s="129"/>
      <c r="F157" s="129"/>
      <c r="G157" s="180"/>
      <c r="H157" s="129"/>
      <c r="I157" s="175"/>
      <c r="J157" s="137">
        <f>SUM(J155:J156)</f>
        <v>67000</v>
      </c>
      <c r="L157" s="31"/>
    </row>
    <row r="158" spans="1:12" s="29" customFormat="1" x14ac:dyDescent="0.2">
      <c r="A158" s="5"/>
      <c r="B158" s="1"/>
      <c r="C158" s="1"/>
      <c r="D158" s="1"/>
      <c r="E158" s="94"/>
      <c r="F158" s="94"/>
      <c r="G158" s="95"/>
      <c r="H158" s="94"/>
      <c r="I158" s="95"/>
      <c r="J158" s="51"/>
      <c r="L158" s="31"/>
    </row>
    <row r="159" spans="1:12" s="29" customFormat="1" x14ac:dyDescent="0.2">
      <c r="A159" s="113" t="s">
        <v>87</v>
      </c>
      <c r="B159" s="114"/>
      <c r="C159" s="114"/>
      <c r="D159" s="114"/>
      <c r="E159" s="114"/>
      <c r="F159" s="114"/>
      <c r="G159" s="125"/>
      <c r="H159" s="127"/>
      <c r="I159" s="125"/>
      <c r="J159" s="190"/>
      <c r="L159" s="31"/>
    </row>
    <row r="160" spans="1:12" s="29" customFormat="1" x14ac:dyDescent="0.2">
      <c r="A160" s="82" t="s">
        <v>140</v>
      </c>
      <c r="B160" s="118"/>
      <c r="C160" s="127"/>
      <c r="D160" s="127"/>
      <c r="E160" s="127"/>
      <c r="F160" s="127"/>
      <c r="G160" s="125"/>
      <c r="H160" s="127"/>
      <c r="I160" s="126"/>
      <c r="J160" s="84">
        <v>67000</v>
      </c>
      <c r="L160" s="31"/>
    </row>
    <row r="161" spans="1:12" s="29" customFormat="1" x14ac:dyDescent="0.2">
      <c r="A161" s="104" t="s">
        <v>7</v>
      </c>
      <c r="B161" s="118"/>
      <c r="C161" s="127"/>
      <c r="D161" s="127"/>
      <c r="E161" s="127"/>
      <c r="F161" s="127"/>
      <c r="G161" s="125"/>
      <c r="H161" s="127"/>
      <c r="I161" s="126"/>
      <c r="J161" s="106">
        <v>67000</v>
      </c>
      <c r="L161" s="31"/>
    </row>
    <row r="162" spans="1:12" s="29" customFormat="1" x14ac:dyDescent="0.2">
      <c r="A162" s="21"/>
      <c r="B162" s="21"/>
      <c r="C162" s="21"/>
      <c r="D162" s="21"/>
      <c r="E162" s="25"/>
      <c r="F162" s="21"/>
      <c r="G162" s="21"/>
      <c r="H162" s="21"/>
      <c r="I162" s="40"/>
      <c r="J162" s="21"/>
      <c r="K162" s="97"/>
      <c r="L162" s="31"/>
    </row>
    <row r="163" spans="1:12" s="32" customFormat="1" x14ac:dyDescent="0.2">
      <c r="A163" s="118" t="s">
        <v>182</v>
      </c>
      <c r="B163" s="114"/>
      <c r="C163" s="114"/>
      <c r="D163" s="114"/>
      <c r="E163" s="127"/>
      <c r="F163" s="114"/>
      <c r="G163" s="114"/>
      <c r="H163" s="114"/>
      <c r="I163" s="137" t="s">
        <v>21</v>
      </c>
      <c r="J163" s="82"/>
      <c r="K163" s="73"/>
      <c r="L163" s="30"/>
    </row>
    <row r="164" spans="1:12" s="32" customFormat="1" x14ac:dyDescent="0.2">
      <c r="A164" s="113"/>
      <c r="B164" s="114"/>
      <c r="C164" s="114"/>
      <c r="D164" s="114"/>
      <c r="E164" s="127"/>
      <c r="F164" s="114"/>
      <c r="G164" s="114"/>
      <c r="H164" s="114"/>
      <c r="I164" s="148" t="s">
        <v>57</v>
      </c>
      <c r="J164" s="83" t="s">
        <v>10</v>
      </c>
      <c r="K164" s="76"/>
      <c r="L164" s="30"/>
    </row>
    <row r="165" spans="1:12" s="32" customFormat="1" x14ac:dyDescent="0.2">
      <c r="A165" s="118" t="s">
        <v>22</v>
      </c>
      <c r="B165" s="114"/>
      <c r="C165" s="114"/>
      <c r="D165" s="114"/>
      <c r="E165" s="127"/>
      <c r="F165" s="114"/>
      <c r="G165" s="114"/>
      <c r="H165" s="114"/>
      <c r="I165" s="84"/>
      <c r="J165" s="82"/>
      <c r="K165" s="76"/>
      <c r="L165" s="30"/>
    </row>
    <row r="166" spans="1:12" s="29" customFormat="1" x14ac:dyDescent="0.2">
      <c r="A166" s="113" t="s">
        <v>183</v>
      </c>
      <c r="B166" s="114"/>
      <c r="C166" s="114"/>
      <c r="D166" s="114"/>
      <c r="E166" s="127"/>
      <c r="F166" s="114"/>
      <c r="G166" s="114"/>
      <c r="H166" s="114"/>
      <c r="I166" s="85"/>
      <c r="J166" s="84">
        <v>60000</v>
      </c>
      <c r="L166" s="31"/>
    </row>
    <row r="167" spans="1:12" s="32" customFormat="1" x14ac:dyDescent="0.2">
      <c r="A167" s="118" t="s">
        <v>7</v>
      </c>
      <c r="B167" s="62"/>
      <c r="C167" s="62"/>
      <c r="D167" s="62"/>
      <c r="E167" s="61"/>
      <c r="F167" s="61"/>
      <c r="G167" s="138"/>
      <c r="H167" s="61"/>
      <c r="I167" s="160"/>
      <c r="J167" s="106">
        <v>60000</v>
      </c>
      <c r="K167" s="44"/>
      <c r="L167" s="30"/>
    </row>
    <row r="168" spans="1:12" s="32" customFormat="1" x14ac:dyDescent="0.2">
      <c r="A168" s="75"/>
      <c r="B168" s="62"/>
      <c r="C168" s="62"/>
      <c r="D168" s="62"/>
      <c r="E168" s="61"/>
      <c r="F168" s="61"/>
      <c r="G168" s="138"/>
      <c r="H168" s="61"/>
      <c r="I168" s="138"/>
      <c r="J168" s="152"/>
      <c r="L168" s="30"/>
    </row>
    <row r="169" spans="1:12" s="29" customFormat="1" x14ac:dyDescent="0.2">
      <c r="A169" s="113" t="s">
        <v>184</v>
      </c>
      <c r="B169" s="114"/>
      <c r="C169" s="114"/>
      <c r="D169" s="114"/>
      <c r="E169" s="114"/>
      <c r="F169" s="114"/>
      <c r="G169" s="125"/>
      <c r="H169" s="127"/>
      <c r="I169" s="125"/>
      <c r="J169" s="164"/>
      <c r="K169" s="184"/>
      <c r="L169" s="31"/>
    </row>
    <row r="170" spans="1:12" s="29" customFormat="1" x14ac:dyDescent="0.2">
      <c r="A170" s="113" t="s">
        <v>140</v>
      </c>
      <c r="B170" s="127"/>
      <c r="C170" s="127"/>
      <c r="D170" s="127"/>
      <c r="E170" s="127"/>
      <c r="F170" s="127"/>
      <c r="G170" s="125"/>
      <c r="H170" s="127"/>
      <c r="I170" s="106"/>
      <c r="J170" s="84">
        <v>60000</v>
      </c>
      <c r="K170" s="31"/>
      <c r="L170" s="31"/>
    </row>
    <row r="171" spans="1:12" s="29" customFormat="1" x14ac:dyDescent="0.2">
      <c r="A171" s="118" t="s">
        <v>7</v>
      </c>
      <c r="B171" s="127"/>
      <c r="C171" s="127"/>
      <c r="D171" s="127"/>
      <c r="E171" s="127"/>
      <c r="F171" s="127"/>
      <c r="G171" s="125"/>
      <c r="H171" s="127"/>
      <c r="I171" s="106"/>
      <c r="J171" s="106">
        <v>60000</v>
      </c>
      <c r="K171" s="93"/>
      <c r="L171" s="31"/>
    </row>
    <row r="172" spans="1:12" s="29" customFormat="1" x14ac:dyDescent="0.2">
      <c r="A172" s="21"/>
      <c r="B172" s="21"/>
      <c r="C172" s="21"/>
      <c r="D172" s="21"/>
      <c r="E172" s="21"/>
      <c r="F172" s="21"/>
      <c r="G172" s="40"/>
      <c r="H172" s="21"/>
      <c r="I172" s="52"/>
      <c r="J172" s="40"/>
      <c r="K172" s="93"/>
      <c r="L172" s="31"/>
    </row>
    <row r="173" spans="1:12" s="29" customFormat="1" x14ac:dyDescent="0.2">
      <c r="A173" s="118"/>
      <c r="B173" s="127"/>
      <c r="C173" s="127"/>
      <c r="D173" s="127"/>
      <c r="E173" s="127"/>
      <c r="F173" s="114"/>
      <c r="G173" s="114"/>
      <c r="H173" s="114"/>
      <c r="I173" s="84"/>
      <c r="J173" s="82"/>
      <c r="K173" s="93"/>
      <c r="L173" s="31"/>
    </row>
    <row r="174" spans="1:12" s="29" customFormat="1" x14ac:dyDescent="0.2">
      <c r="A174" s="118" t="s">
        <v>23</v>
      </c>
      <c r="B174" s="114"/>
      <c r="C174" s="114"/>
      <c r="D174" s="114"/>
      <c r="E174" s="114"/>
      <c r="F174" s="114"/>
      <c r="G174" s="117"/>
      <c r="H174" s="139"/>
      <c r="I174" s="140" t="s">
        <v>89</v>
      </c>
      <c r="J174" s="140"/>
      <c r="K174" s="93"/>
      <c r="L174" s="31"/>
    </row>
    <row r="175" spans="1:12" s="29" customFormat="1" x14ac:dyDescent="0.2">
      <c r="A175" s="118"/>
      <c r="B175" s="114"/>
      <c r="C175" s="114"/>
      <c r="D175" s="114"/>
      <c r="E175" s="114"/>
      <c r="F175" s="114"/>
      <c r="G175" s="117"/>
      <c r="H175" s="181"/>
      <c r="I175" s="83" t="s">
        <v>57</v>
      </c>
      <c r="J175" s="83" t="s">
        <v>10</v>
      </c>
      <c r="K175" s="97"/>
      <c r="L175" s="31"/>
    </row>
    <row r="176" spans="1:12" s="29" customFormat="1" x14ac:dyDescent="0.2">
      <c r="A176" s="118" t="s">
        <v>4</v>
      </c>
      <c r="B176" s="114"/>
      <c r="C176" s="114"/>
      <c r="D176" s="114"/>
      <c r="E176" s="114"/>
      <c r="F176" s="114"/>
      <c r="G176" s="117"/>
      <c r="H176" s="181"/>
      <c r="I176" s="83"/>
      <c r="J176" s="83"/>
      <c r="K176" s="97"/>
      <c r="L176" s="31"/>
    </row>
    <row r="177" spans="1:12" s="29" customFormat="1" x14ac:dyDescent="0.2">
      <c r="A177" s="113" t="s">
        <v>156</v>
      </c>
      <c r="B177" s="114"/>
      <c r="C177" s="114"/>
      <c r="D177" s="114"/>
      <c r="E177" s="114"/>
      <c r="F177" s="114"/>
      <c r="G177" s="115"/>
      <c r="H177" s="114"/>
      <c r="I177" s="87" t="s">
        <v>68</v>
      </c>
      <c r="J177" s="88">
        <v>9600</v>
      </c>
      <c r="K177" s="97"/>
      <c r="L177" s="31"/>
    </row>
    <row r="178" spans="1:12" s="29" customFormat="1" x14ac:dyDescent="0.2">
      <c r="A178" s="113" t="s">
        <v>65</v>
      </c>
      <c r="B178" s="114"/>
      <c r="C178" s="114"/>
      <c r="D178" s="114"/>
      <c r="E178" s="114"/>
      <c r="F178" s="114"/>
      <c r="G178" s="115"/>
      <c r="H178" s="114"/>
      <c r="I178" s="87" t="s">
        <v>62</v>
      </c>
      <c r="J178" s="88">
        <v>3600</v>
      </c>
      <c r="K178" s="97"/>
      <c r="L178" s="31"/>
    </row>
    <row r="179" spans="1:12" s="29" customFormat="1" x14ac:dyDescent="0.2">
      <c r="A179" s="113" t="s">
        <v>146</v>
      </c>
      <c r="B179" s="114"/>
      <c r="C179" s="114"/>
      <c r="D179" s="114"/>
      <c r="E179" s="114"/>
      <c r="F179" s="114"/>
      <c r="G179" s="115"/>
      <c r="H179" s="114"/>
      <c r="I179" s="87"/>
      <c r="J179" s="88">
        <v>25170.39</v>
      </c>
      <c r="K179" s="179"/>
      <c r="L179" s="31"/>
    </row>
    <row r="180" spans="1:12" s="29" customFormat="1" x14ac:dyDescent="0.2">
      <c r="A180" s="113" t="s">
        <v>125</v>
      </c>
      <c r="B180" s="114"/>
      <c r="C180" s="114"/>
      <c r="D180" s="114"/>
      <c r="E180" s="114"/>
      <c r="F180" s="114"/>
      <c r="G180" s="115"/>
      <c r="H180" s="114"/>
      <c r="I180" s="87"/>
      <c r="J180" s="88">
        <v>42500</v>
      </c>
      <c r="K180" s="182"/>
      <c r="L180" s="31"/>
    </row>
    <row r="181" spans="1:12" s="29" customFormat="1" x14ac:dyDescent="0.2">
      <c r="A181" s="128" t="s">
        <v>7</v>
      </c>
      <c r="B181" s="114"/>
      <c r="C181" s="114"/>
      <c r="D181" s="114"/>
      <c r="E181" s="114"/>
      <c r="F181" s="114"/>
      <c r="G181" s="125"/>
      <c r="H181" s="114"/>
      <c r="I181" s="137"/>
      <c r="J181" s="137">
        <f>SUM(J177:J180)</f>
        <v>80870.39</v>
      </c>
      <c r="K181" s="182"/>
      <c r="L181" s="31"/>
    </row>
    <row r="182" spans="1:12" s="32" customFormat="1" x14ac:dyDescent="0.2">
      <c r="A182" s="141"/>
      <c r="B182" s="68"/>
      <c r="C182" s="68"/>
      <c r="D182" s="68"/>
      <c r="E182" s="68"/>
      <c r="F182" s="68"/>
      <c r="G182" s="70"/>
      <c r="H182" s="68"/>
      <c r="I182" s="143"/>
      <c r="J182" s="143"/>
      <c r="K182" s="76"/>
      <c r="L182" s="30"/>
    </row>
    <row r="183" spans="1:12" s="29" customFormat="1" x14ac:dyDescent="0.2">
      <c r="A183" s="113" t="s">
        <v>185</v>
      </c>
      <c r="B183" s="114"/>
      <c r="C183" s="114"/>
      <c r="D183" s="114"/>
      <c r="E183" s="114"/>
      <c r="F183" s="114"/>
      <c r="G183" s="125"/>
      <c r="H183" s="127"/>
      <c r="I183" s="125"/>
      <c r="J183" s="164"/>
      <c r="K183" s="184"/>
      <c r="L183" s="31"/>
    </row>
    <row r="184" spans="1:12" s="29" customFormat="1" x14ac:dyDescent="0.2">
      <c r="A184" s="113" t="s">
        <v>140</v>
      </c>
      <c r="B184" s="127"/>
      <c r="C184" s="127"/>
      <c r="D184" s="127"/>
      <c r="E184" s="127"/>
      <c r="F184" s="127"/>
      <c r="G184" s="125"/>
      <c r="H184" s="127"/>
      <c r="I184" s="106"/>
      <c r="J184" s="84">
        <v>80870.39</v>
      </c>
      <c r="K184" s="31"/>
      <c r="L184" s="31"/>
    </row>
    <row r="185" spans="1:12" s="29" customFormat="1" x14ac:dyDescent="0.2">
      <c r="A185" s="118" t="s">
        <v>7</v>
      </c>
      <c r="B185" s="127"/>
      <c r="C185" s="127"/>
      <c r="D185" s="127"/>
      <c r="E185" s="127"/>
      <c r="F185" s="127"/>
      <c r="G185" s="125"/>
      <c r="H185" s="127"/>
      <c r="I185" s="106"/>
      <c r="J185" s="106">
        <v>80870.39</v>
      </c>
      <c r="K185" s="93"/>
      <c r="L185" s="31"/>
    </row>
    <row r="186" spans="1:12" s="32" customFormat="1" x14ac:dyDescent="0.2">
      <c r="A186" s="142"/>
      <c r="B186" s="63"/>
      <c r="C186" s="63"/>
      <c r="D186" s="63"/>
      <c r="E186" s="63"/>
      <c r="F186" s="63"/>
      <c r="G186" s="72"/>
      <c r="H186" s="63"/>
      <c r="I186" s="80"/>
      <c r="J186" s="80"/>
      <c r="K186" s="78"/>
      <c r="L186" s="30"/>
    </row>
    <row r="187" spans="1:12" s="32" customFormat="1" x14ac:dyDescent="0.2">
      <c r="A187" s="127" t="s">
        <v>24</v>
      </c>
      <c r="B187" s="127"/>
      <c r="C187" s="114"/>
      <c r="D187" s="114"/>
      <c r="E187" s="114"/>
      <c r="F187" s="114"/>
      <c r="G187" s="114"/>
      <c r="H187" s="114"/>
      <c r="I187" s="106"/>
      <c r="J187" s="106">
        <f>SUM(J181+J167+J157)</f>
        <v>207870.39</v>
      </c>
      <c r="K187" s="77"/>
      <c r="L187" s="30"/>
    </row>
    <row r="188" spans="1:12" s="32" customFormat="1" x14ac:dyDescent="0.2">
      <c r="A188" s="67"/>
      <c r="B188" s="43"/>
      <c r="C188" s="43"/>
      <c r="D188" s="43"/>
      <c r="E188" s="45"/>
      <c r="F188" s="43"/>
      <c r="G188" s="45"/>
      <c r="H188" s="43"/>
      <c r="I188" s="45"/>
      <c r="J188" s="45"/>
      <c r="K188" s="77"/>
      <c r="L188" s="30"/>
    </row>
    <row r="189" spans="1:12" s="29" customFormat="1" x14ac:dyDescent="0.2">
      <c r="A189" s="153" t="s">
        <v>88</v>
      </c>
      <c r="B189" s="47"/>
      <c r="C189" s="47"/>
      <c r="D189" s="47"/>
      <c r="E189" s="47"/>
      <c r="F189" s="47"/>
      <c r="G189" s="124"/>
      <c r="H189" s="47"/>
      <c r="I189" s="124"/>
      <c r="J189" s="165"/>
      <c r="L189" s="31"/>
    </row>
    <row r="190" spans="1:12" s="29" customFormat="1" x14ac:dyDescent="0.2">
      <c r="A190" s="155" t="s">
        <v>12</v>
      </c>
      <c r="B190" s="110"/>
      <c r="C190" s="110"/>
      <c r="D190" s="110"/>
      <c r="E190" s="111"/>
      <c r="F190" s="110"/>
      <c r="G190" s="111"/>
      <c r="H190" s="111"/>
      <c r="I190" s="156"/>
      <c r="J190" s="166"/>
      <c r="L190" s="31"/>
    </row>
    <row r="191" spans="1:12" s="29" customFormat="1" x14ac:dyDescent="0.2">
      <c r="A191" s="132" t="s">
        <v>25</v>
      </c>
      <c r="B191" s="114"/>
      <c r="C191" s="114"/>
      <c r="D191" s="114"/>
      <c r="E191" s="115"/>
      <c r="F191" s="114"/>
      <c r="G191" s="115"/>
      <c r="H191" s="115"/>
      <c r="I191" s="125"/>
      <c r="J191" s="84">
        <f>SUM(J161+J171+J185)</f>
        <v>207870.39</v>
      </c>
      <c r="K191" s="103"/>
      <c r="L191" s="31"/>
    </row>
    <row r="192" spans="1:12" s="29" customFormat="1" x14ac:dyDescent="0.2">
      <c r="A192" s="118" t="s">
        <v>7</v>
      </c>
      <c r="B192" s="127"/>
      <c r="C192" s="127"/>
      <c r="D192" s="127"/>
      <c r="E192" s="127"/>
      <c r="F192" s="127"/>
      <c r="G192" s="125"/>
      <c r="H192" s="127"/>
      <c r="I192" s="125"/>
      <c r="J192" s="106">
        <v>207870.39</v>
      </c>
      <c r="K192" s="103"/>
      <c r="L192" s="31"/>
    </row>
    <row r="193" spans="1:16" s="1" customFormat="1" ht="15" customHeight="1" x14ac:dyDescent="0.2">
      <c r="A193" s="42"/>
      <c r="B193" s="42"/>
      <c r="C193" s="42"/>
      <c r="D193" s="42"/>
      <c r="E193" s="42"/>
      <c r="F193" s="42"/>
      <c r="G193" s="45"/>
      <c r="H193" s="42"/>
      <c r="I193" s="45"/>
      <c r="J193" s="45"/>
      <c r="K193" s="14"/>
      <c r="L193" s="41"/>
      <c r="M193" s="35"/>
    </row>
    <row r="194" spans="1:16" s="49" customFormat="1" x14ac:dyDescent="0.2">
      <c r="A194" s="1" t="s">
        <v>75</v>
      </c>
      <c r="B194" s="1"/>
      <c r="C194" s="1"/>
      <c r="D194" s="1"/>
      <c r="E194" s="1"/>
      <c r="F194" s="1"/>
      <c r="G194" s="1"/>
      <c r="H194" s="1"/>
      <c r="I194" s="8"/>
      <c r="J194" s="1"/>
      <c r="L194" s="50"/>
    </row>
    <row r="195" spans="1:16" x14ac:dyDescent="0.2">
      <c r="A195" s="1" t="s">
        <v>186</v>
      </c>
      <c r="B195" s="1"/>
      <c r="C195" s="1"/>
      <c r="D195" s="1"/>
      <c r="E195" s="1"/>
      <c r="F195" s="1"/>
      <c r="G195" s="1"/>
      <c r="H195" s="1"/>
      <c r="I195" s="8"/>
      <c r="J195" s="1"/>
    </row>
    <row r="196" spans="1:16" x14ac:dyDescent="0.2">
      <c r="A196" s="102" t="s">
        <v>187</v>
      </c>
      <c r="B196" s="37"/>
      <c r="C196" s="37"/>
      <c r="D196" s="37"/>
      <c r="E196" s="89"/>
      <c r="F196" s="37"/>
      <c r="G196" s="89"/>
      <c r="H196" s="89"/>
      <c r="I196" s="89"/>
      <c r="J196" s="89"/>
    </row>
    <row r="197" spans="1:16" x14ac:dyDescent="0.2">
      <c r="A197" s="102" t="s">
        <v>188</v>
      </c>
      <c r="B197" s="37"/>
      <c r="C197" s="37"/>
      <c r="D197" s="37"/>
      <c r="E197" s="89"/>
      <c r="F197" s="37"/>
      <c r="G197" s="89"/>
      <c r="H197" s="89"/>
      <c r="I197" s="89"/>
      <c r="J197" s="89"/>
    </row>
    <row r="198" spans="1:16" x14ac:dyDescent="0.2">
      <c r="A198" s="16"/>
      <c r="B198" s="17"/>
      <c r="C198" s="17"/>
      <c r="D198" s="17"/>
      <c r="E198" s="17"/>
      <c r="F198" s="17"/>
      <c r="G198" s="17"/>
      <c r="H198" s="17"/>
      <c r="I198" s="17"/>
      <c r="J198" s="17"/>
    </row>
    <row r="199" spans="1:16" x14ac:dyDescent="0.2">
      <c r="A199" s="16"/>
      <c r="B199" s="17"/>
      <c r="C199" s="17"/>
      <c r="D199" s="17"/>
      <c r="E199" s="2" t="s">
        <v>132</v>
      </c>
      <c r="F199" s="17"/>
      <c r="G199" s="1"/>
      <c r="H199" s="1"/>
      <c r="I199" s="1"/>
      <c r="J199" s="1"/>
    </row>
    <row r="200" spans="1:16" s="1" customFormat="1" x14ac:dyDescent="0.2">
      <c r="A200" s="11"/>
      <c r="B200" s="10"/>
      <c r="C200" s="10"/>
      <c r="D200" s="10"/>
      <c r="E200" s="14"/>
      <c r="F200" s="10"/>
      <c r="G200" s="14"/>
      <c r="H200" s="14"/>
      <c r="I200" s="14"/>
      <c r="J200" s="14"/>
      <c r="L200" s="26"/>
      <c r="O200" s="39"/>
      <c r="P200" s="39"/>
    </row>
    <row r="201" spans="1:16" s="1" customFormat="1" x14ac:dyDescent="0.2">
      <c r="A201" s="4" t="s">
        <v>90</v>
      </c>
      <c r="B201" s="3"/>
      <c r="C201" s="3"/>
      <c r="D201" s="3"/>
      <c r="E201" s="3"/>
      <c r="F201" s="3"/>
      <c r="L201" s="26"/>
      <c r="O201" s="39"/>
      <c r="P201" s="38"/>
    </row>
    <row r="202" spans="1:16" s="1" customFormat="1" x14ac:dyDescent="0.2">
      <c r="A202" s="16"/>
      <c r="B202" s="17"/>
      <c r="C202" s="17"/>
      <c r="D202" s="17"/>
      <c r="E202" s="2"/>
      <c r="F202" s="17"/>
      <c r="L202" s="41"/>
      <c r="O202" s="99"/>
      <c r="P202" s="39"/>
    </row>
    <row r="203" spans="1:16" s="1" customFormat="1" x14ac:dyDescent="0.2">
      <c r="A203" s="16"/>
      <c r="B203" s="17" t="s">
        <v>133</v>
      </c>
      <c r="C203" s="17"/>
      <c r="D203" s="17"/>
      <c r="E203" s="2"/>
      <c r="F203" s="17"/>
      <c r="K203" s="5"/>
      <c r="L203" s="41"/>
      <c r="O203" s="38"/>
      <c r="P203" s="39"/>
    </row>
    <row r="204" spans="1:16" s="1" customFormat="1" x14ac:dyDescent="0.2">
      <c r="A204" s="17" t="s">
        <v>189</v>
      </c>
      <c r="B204" s="17"/>
      <c r="C204" s="17"/>
      <c r="D204" s="17"/>
      <c r="F204" s="17"/>
      <c r="L204" s="15"/>
      <c r="O204" s="38"/>
      <c r="P204" s="89"/>
    </row>
    <row r="205" spans="1:16" s="1" customFormat="1" x14ac:dyDescent="0.2">
      <c r="A205" s="17" t="s">
        <v>190</v>
      </c>
      <c r="B205" s="17"/>
      <c r="C205" s="17"/>
      <c r="D205" s="17"/>
      <c r="E205" s="2"/>
      <c r="F205" s="17"/>
      <c r="K205" s="5"/>
      <c r="L205" s="5"/>
      <c r="N205" s="98"/>
      <c r="O205" s="101"/>
      <c r="P205" s="38"/>
    </row>
    <row r="206" spans="1:16" s="21" customFormat="1" x14ac:dyDescent="0.2">
      <c r="A206" s="5" t="s">
        <v>4</v>
      </c>
      <c r="B206" s="1"/>
      <c r="C206" s="1"/>
      <c r="D206" s="1"/>
      <c r="E206" s="1"/>
      <c r="F206" s="1"/>
      <c r="G206" s="8"/>
      <c r="H206" s="1"/>
      <c r="I206" s="41"/>
      <c r="J206" s="41"/>
      <c r="L206" s="26"/>
      <c r="O206" s="79"/>
      <c r="P206" s="60"/>
    </row>
    <row r="207" spans="1:16" s="1" customFormat="1" x14ac:dyDescent="0.2">
      <c r="A207" s="113"/>
      <c r="B207" s="114"/>
      <c r="C207" s="114"/>
      <c r="D207" s="114"/>
      <c r="E207" s="114"/>
      <c r="F207" s="114"/>
      <c r="G207" s="114"/>
      <c r="H207" s="114"/>
      <c r="I207" s="83" t="s">
        <v>57</v>
      </c>
      <c r="J207" s="83" t="s">
        <v>9</v>
      </c>
      <c r="L207" s="41"/>
      <c r="O207" s="37"/>
      <c r="P207" s="37"/>
    </row>
    <row r="208" spans="1:16" s="1" customFormat="1" x14ac:dyDescent="0.2">
      <c r="A208" s="118" t="s">
        <v>191</v>
      </c>
      <c r="B208" s="114"/>
      <c r="C208" s="114"/>
      <c r="D208" s="114"/>
      <c r="E208" s="114"/>
      <c r="F208" s="114"/>
      <c r="G208" s="114"/>
      <c r="H208" s="114"/>
      <c r="I208" s="85"/>
      <c r="J208" s="84"/>
      <c r="L208" s="41"/>
    </row>
    <row r="209" spans="1:12" s="1" customFormat="1" x14ac:dyDescent="0.2">
      <c r="A209" s="113" t="s">
        <v>192</v>
      </c>
      <c r="B209" s="114"/>
      <c r="C209" s="114"/>
      <c r="D209" s="114"/>
      <c r="E209" s="114"/>
      <c r="F209" s="114"/>
      <c r="G209" s="115"/>
      <c r="H209" s="114"/>
      <c r="I209" s="85" t="s">
        <v>62</v>
      </c>
      <c r="J209" s="192">
        <v>60000</v>
      </c>
      <c r="L209" s="41"/>
    </row>
    <row r="210" spans="1:12" s="1" customFormat="1" x14ac:dyDescent="0.2">
      <c r="A210" s="118" t="s">
        <v>7</v>
      </c>
      <c r="B210" s="127"/>
      <c r="C210" s="127"/>
      <c r="D210" s="127"/>
      <c r="E210" s="114"/>
      <c r="F210" s="114"/>
      <c r="G210" s="114"/>
      <c r="H210" s="114"/>
      <c r="I210" s="83"/>
      <c r="J210" s="137">
        <v>60000</v>
      </c>
      <c r="L210" s="41"/>
    </row>
    <row r="211" spans="1:12" s="1" customFormat="1" x14ac:dyDescent="0.2">
      <c r="A211" s="66"/>
      <c r="B211" s="62"/>
      <c r="C211" s="62"/>
      <c r="D211" s="62"/>
      <c r="E211" s="62"/>
      <c r="F211" s="62"/>
      <c r="G211" s="65"/>
      <c r="H211" s="62"/>
      <c r="I211" s="86"/>
      <c r="J211" s="144"/>
      <c r="L211" s="41"/>
    </row>
    <row r="212" spans="1:12" s="1" customFormat="1" x14ac:dyDescent="0.2">
      <c r="A212" s="118" t="s">
        <v>145</v>
      </c>
      <c r="B212" s="127"/>
      <c r="C212" s="127"/>
      <c r="D212" s="127"/>
      <c r="E212" s="127"/>
      <c r="F212" s="127"/>
      <c r="G212" s="127"/>
      <c r="H212" s="127"/>
      <c r="I212" s="85"/>
      <c r="J212" s="106"/>
      <c r="L212" s="41"/>
    </row>
    <row r="213" spans="1:12" s="1" customFormat="1" x14ac:dyDescent="0.2">
      <c r="A213" s="113" t="s">
        <v>162</v>
      </c>
      <c r="B213" s="127"/>
      <c r="C213" s="127"/>
      <c r="D213" s="127"/>
      <c r="E213" s="127"/>
      <c r="F213" s="127"/>
      <c r="G213" s="127"/>
      <c r="H213" s="127"/>
      <c r="I213" s="85"/>
      <c r="J213" s="88">
        <v>31000</v>
      </c>
      <c r="K213" s="15"/>
      <c r="L213" s="41"/>
    </row>
    <row r="214" spans="1:12" s="1" customFormat="1" x14ac:dyDescent="0.2">
      <c r="A214" s="113" t="s">
        <v>144</v>
      </c>
      <c r="B214" s="127"/>
      <c r="C214" s="127"/>
      <c r="D214" s="127"/>
      <c r="E214" s="127"/>
      <c r="F214" s="127"/>
      <c r="G214" s="127"/>
      <c r="H214" s="127"/>
      <c r="I214" s="183"/>
      <c r="J214" s="88">
        <v>20000</v>
      </c>
      <c r="K214" s="15"/>
      <c r="L214" s="41"/>
    </row>
    <row r="215" spans="1:12" s="1" customFormat="1" x14ac:dyDescent="0.2">
      <c r="A215" s="118" t="s">
        <v>7</v>
      </c>
      <c r="B215" s="114"/>
      <c r="C215" s="114"/>
      <c r="D215" s="114"/>
      <c r="E215" s="114"/>
      <c r="F215" s="114"/>
      <c r="G215" s="125"/>
      <c r="H215" s="114"/>
      <c r="I215" s="106"/>
      <c r="J215" s="193">
        <f>SUM(J213:J214)</f>
        <v>51000</v>
      </c>
      <c r="L215" s="41"/>
    </row>
    <row r="216" spans="1:12" s="21" customFormat="1" x14ac:dyDescent="0.2">
      <c r="A216" s="128" t="s">
        <v>163</v>
      </c>
      <c r="B216" s="114"/>
      <c r="C216" s="114"/>
      <c r="D216" s="114"/>
      <c r="E216" s="114"/>
      <c r="F216" s="114"/>
      <c r="G216" s="114"/>
      <c r="H216" s="114"/>
      <c r="I216" s="137"/>
      <c r="J216" s="137">
        <f>SUM(J215,J210)</f>
        <v>111000</v>
      </c>
      <c r="L216" s="26"/>
    </row>
    <row r="217" spans="1:12" s="21" customFormat="1" x14ac:dyDescent="0.2">
      <c r="A217" s="64"/>
      <c r="I217" s="51"/>
      <c r="J217" s="51"/>
      <c r="L217" s="26"/>
    </row>
    <row r="218" spans="1:12" s="1" customFormat="1" x14ac:dyDescent="0.2">
      <c r="A218" s="132" t="s">
        <v>91</v>
      </c>
      <c r="B218" s="114"/>
      <c r="C218" s="114"/>
      <c r="D218" s="114"/>
      <c r="E218" s="114"/>
      <c r="F218" s="114"/>
      <c r="G218" s="114"/>
      <c r="H218" s="114"/>
      <c r="I218" s="149"/>
      <c r="J218" s="88"/>
      <c r="L218" s="41"/>
    </row>
    <row r="219" spans="1:12" s="1" customFormat="1" x14ac:dyDescent="0.2">
      <c r="A219" s="132" t="s">
        <v>140</v>
      </c>
      <c r="B219" s="114"/>
      <c r="C219" s="114"/>
      <c r="D219" s="114"/>
      <c r="E219" s="114"/>
      <c r="F219" s="114"/>
      <c r="G219" s="114"/>
      <c r="H219" s="114"/>
      <c r="I219" s="149"/>
      <c r="J219" s="88">
        <v>60000</v>
      </c>
      <c r="L219" s="41"/>
    </row>
    <row r="220" spans="1:12" s="1" customFormat="1" x14ac:dyDescent="0.2">
      <c r="A220" s="155" t="s">
        <v>73</v>
      </c>
      <c r="B220" s="110"/>
      <c r="C220" s="110"/>
      <c r="D220" s="110"/>
      <c r="E220" s="110"/>
      <c r="F220" s="110"/>
      <c r="G220" s="110"/>
      <c r="H220" s="110"/>
      <c r="I220" s="167"/>
      <c r="J220" s="195">
        <v>51000</v>
      </c>
      <c r="L220" s="41"/>
    </row>
    <row r="221" spans="1:12" s="1" customFormat="1" x14ac:dyDescent="0.2">
      <c r="A221" s="168" t="s">
        <v>7</v>
      </c>
      <c r="B221" s="110"/>
      <c r="C221" s="110"/>
      <c r="D221" s="110"/>
      <c r="E221" s="110"/>
      <c r="F221" s="110"/>
      <c r="G221" s="110"/>
      <c r="H221" s="110"/>
      <c r="I221" s="169"/>
      <c r="J221" s="137">
        <f>SUM(J219:J220)</f>
        <v>111000</v>
      </c>
      <c r="L221" s="41"/>
    </row>
    <row r="222" spans="1:12" s="21" customFormat="1" x14ac:dyDescent="0.2">
      <c r="J222" s="79"/>
      <c r="L222" s="26"/>
    </row>
    <row r="223" spans="1:12" s="1" customFormat="1" x14ac:dyDescent="0.2">
      <c r="B223" s="1" t="s">
        <v>76</v>
      </c>
      <c r="L223" s="41"/>
    </row>
    <row r="224" spans="1:12" s="17" customFormat="1" x14ac:dyDescent="0.2">
      <c r="A224" s="1" t="s">
        <v>193</v>
      </c>
      <c r="B224" s="1"/>
      <c r="C224" s="1"/>
      <c r="D224" s="1"/>
      <c r="E224" s="1"/>
      <c r="F224" s="1"/>
      <c r="G224" s="170"/>
      <c r="H224" s="1"/>
      <c r="I224" s="170"/>
      <c r="J224" s="1"/>
      <c r="L224" s="171"/>
    </row>
    <row r="225" spans="1:14" s="1" customFormat="1" x14ac:dyDescent="0.2">
      <c r="A225" s="1" t="s">
        <v>194</v>
      </c>
      <c r="G225" s="96"/>
      <c r="I225" s="96"/>
      <c r="L225" s="41"/>
    </row>
    <row r="226" spans="1:14" s="1" customFormat="1" x14ac:dyDescent="0.2">
      <c r="A226" s="1" t="s">
        <v>77</v>
      </c>
      <c r="G226" s="96"/>
      <c r="I226" s="96"/>
      <c r="L226" s="41"/>
    </row>
    <row r="227" spans="1:14" s="1" customFormat="1" x14ac:dyDescent="0.2">
      <c r="A227" s="1" t="s">
        <v>195</v>
      </c>
      <c r="G227" s="96"/>
      <c r="I227" s="96"/>
      <c r="L227" s="41"/>
    </row>
    <row r="228" spans="1:14" s="1" customFormat="1" x14ac:dyDescent="0.2">
      <c r="A228" s="1" t="s">
        <v>196</v>
      </c>
      <c r="G228" s="96"/>
      <c r="I228" s="96"/>
      <c r="L228" s="41"/>
    </row>
    <row r="229" spans="1:14" s="21" customFormat="1" x14ac:dyDescent="0.2">
      <c r="A229" s="16"/>
      <c r="B229" s="57"/>
      <c r="C229" s="57"/>
      <c r="D229" s="57"/>
      <c r="E229" s="57"/>
      <c r="F229" s="57"/>
      <c r="G229" s="58"/>
      <c r="H229" s="57"/>
      <c r="I229" s="59"/>
      <c r="J229" s="57"/>
      <c r="L229" s="26"/>
    </row>
    <row r="230" spans="1:14" s="1" customFormat="1" x14ac:dyDescent="0.2">
      <c r="B230" s="21"/>
      <c r="C230" s="21"/>
      <c r="D230" s="21"/>
      <c r="E230" s="2" t="s">
        <v>82</v>
      </c>
      <c r="F230" s="2"/>
      <c r="G230" s="21"/>
      <c r="H230" s="21"/>
      <c r="I230" s="21"/>
      <c r="J230" s="21"/>
      <c r="L230" s="41"/>
    </row>
    <row r="231" spans="1:14" s="1" customFormat="1" x14ac:dyDescent="0.2">
      <c r="A231" s="12" t="s">
        <v>26</v>
      </c>
      <c r="B231" s="22"/>
      <c r="C231" s="22"/>
      <c r="D231" s="22"/>
      <c r="E231" s="22"/>
      <c r="F231" s="21"/>
      <c r="G231" s="23"/>
      <c r="H231" s="21"/>
      <c r="I231" s="24"/>
      <c r="J231" s="21"/>
      <c r="L231" s="41"/>
    </row>
    <row r="232" spans="1:14" s="1" customFormat="1" x14ac:dyDescent="0.2">
      <c r="B232" s="21"/>
      <c r="C232" s="21"/>
      <c r="D232" s="21"/>
      <c r="E232" s="2"/>
      <c r="F232" s="2"/>
      <c r="G232" s="21"/>
      <c r="H232" s="21"/>
      <c r="I232" s="21"/>
      <c r="J232" s="21"/>
      <c r="L232" s="41"/>
    </row>
    <row r="233" spans="1:14" s="1" customFormat="1" x14ac:dyDescent="0.2">
      <c r="B233" s="1" t="s">
        <v>135</v>
      </c>
      <c r="E233" s="5"/>
      <c r="F233" s="5"/>
      <c r="L233" s="41"/>
    </row>
    <row r="234" spans="1:14" s="1" customFormat="1" x14ac:dyDescent="0.2">
      <c r="B234" s="21"/>
      <c r="C234" s="21"/>
      <c r="D234" s="21"/>
      <c r="E234" s="2"/>
      <c r="F234" s="2"/>
      <c r="G234" s="21"/>
      <c r="H234" s="21"/>
      <c r="I234" s="21"/>
      <c r="J234" s="21"/>
      <c r="L234" s="41"/>
    </row>
    <row r="235" spans="1:14" s="1" customFormat="1" x14ac:dyDescent="0.2">
      <c r="A235" s="113"/>
      <c r="B235" s="114" t="s">
        <v>157</v>
      </c>
      <c r="C235" s="114"/>
      <c r="D235" s="114"/>
      <c r="E235" s="114"/>
      <c r="F235" s="114"/>
      <c r="G235" s="149"/>
      <c r="H235" s="114"/>
      <c r="I235" s="150"/>
      <c r="J235" s="106">
        <v>15000</v>
      </c>
      <c r="L235" s="41"/>
    </row>
    <row r="236" spans="1:14" s="1" customFormat="1" x14ac:dyDescent="0.2">
      <c r="A236" s="113"/>
      <c r="B236" s="114" t="s">
        <v>92</v>
      </c>
      <c r="C236" s="114"/>
      <c r="D236" s="114"/>
      <c r="E236" s="114"/>
      <c r="F236" s="114"/>
      <c r="G236" s="114"/>
      <c r="H236" s="114"/>
      <c r="I236" s="82"/>
      <c r="J236" s="106">
        <v>395000</v>
      </c>
      <c r="L236" s="151"/>
      <c r="M236" s="5"/>
    </row>
    <row r="237" spans="1:14" s="21" customFormat="1" x14ac:dyDescent="0.2">
      <c r="A237" s="113"/>
      <c r="B237" s="114" t="s">
        <v>93</v>
      </c>
      <c r="C237" s="114"/>
      <c r="D237" s="114"/>
      <c r="E237" s="114"/>
      <c r="F237" s="114"/>
      <c r="G237" s="114"/>
      <c r="H237" s="114"/>
      <c r="I237" s="82"/>
      <c r="J237" s="106">
        <v>850824.63</v>
      </c>
      <c r="L237" s="81"/>
      <c r="M237" s="25"/>
    </row>
    <row r="238" spans="1:14" s="21" customFormat="1" x14ac:dyDescent="0.2">
      <c r="A238" s="113"/>
      <c r="B238" s="114" t="s">
        <v>56</v>
      </c>
      <c r="C238" s="114"/>
      <c r="D238" s="114"/>
      <c r="E238" s="114"/>
      <c r="F238" s="114"/>
      <c r="G238" s="114"/>
      <c r="H238" s="114"/>
      <c r="I238" s="82"/>
      <c r="J238" s="106">
        <v>644739.98</v>
      </c>
      <c r="K238" s="25"/>
      <c r="L238" s="81"/>
      <c r="M238" s="48"/>
      <c r="N238" s="40"/>
    </row>
    <row r="239" spans="1:14" s="21" customFormat="1" x14ac:dyDescent="0.2">
      <c r="A239" s="113"/>
      <c r="B239" s="114" t="s">
        <v>78</v>
      </c>
      <c r="C239" s="114"/>
      <c r="D239" s="114"/>
      <c r="E239" s="114"/>
      <c r="F239" s="114"/>
      <c r="G239" s="114"/>
      <c r="H239" s="114"/>
      <c r="I239" s="82"/>
      <c r="J239" s="106">
        <v>207870.39</v>
      </c>
      <c r="K239" s="25"/>
      <c r="L239" s="81"/>
      <c r="M239" s="25"/>
    </row>
    <row r="240" spans="1:14" s="21" customFormat="1" x14ac:dyDescent="0.2">
      <c r="A240" s="113"/>
      <c r="B240" s="114" t="s">
        <v>79</v>
      </c>
      <c r="C240" s="114"/>
      <c r="D240" s="114"/>
      <c r="E240" s="114"/>
      <c r="F240" s="114"/>
      <c r="G240" s="114"/>
      <c r="H240" s="114"/>
      <c r="I240" s="82"/>
      <c r="J240" s="106">
        <v>111000</v>
      </c>
      <c r="K240" s="25"/>
      <c r="L240" s="81"/>
      <c r="M240" s="25"/>
    </row>
    <row r="241" spans="1:13" s="21" customFormat="1" x14ac:dyDescent="0.2">
      <c r="A241" s="118" t="s">
        <v>83</v>
      </c>
      <c r="B241" s="127"/>
      <c r="C241" s="114"/>
      <c r="D241" s="114"/>
      <c r="E241" s="114"/>
      <c r="F241" s="127"/>
      <c r="G241" s="114"/>
      <c r="H241" s="114"/>
      <c r="I241" s="84"/>
      <c r="J241" s="106">
        <f>SUM(J235:J240)</f>
        <v>2224435</v>
      </c>
      <c r="K241" s="25"/>
      <c r="L241" s="81"/>
      <c r="M241" s="25"/>
    </row>
    <row r="242" spans="1:13" s="1" customFormat="1" x14ac:dyDescent="0.2">
      <c r="A242" s="42"/>
      <c r="B242" s="42"/>
      <c r="C242" s="43"/>
      <c r="D242" s="43"/>
      <c r="E242" s="43"/>
      <c r="F242" s="42"/>
      <c r="G242" s="43"/>
      <c r="H242" s="43"/>
      <c r="I242" s="53"/>
      <c r="J242" s="21"/>
      <c r="K242" s="27"/>
      <c r="L242" s="28"/>
      <c r="M242" s="27"/>
    </row>
    <row r="243" spans="1:13" s="1" customFormat="1" x14ac:dyDescent="0.2">
      <c r="A243" s="1" t="s">
        <v>197</v>
      </c>
      <c r="F243" s="96"/>
      <c r="G243" s="17"/>
      <c r="H243" s="96"/>
      <c r="J243" s="151"/>
      <c r="L243" s="41"/>
    </row>
    <row r="244" spans="1:13" s="1" customFormat="1" x14ac:dyDescent="0.2">
      <c r="A244" s="1" t="s">
        <v>199</v>
      </c>
      <c r="J244" s="151"/>
      <c r="L244" s="41"/>
    </row>
    <row r="245" spans="1:13" s="1" customFormat="1" x14ac:dyDescent="0.2">
      <c r="A245" s="1" t="s">
        <v>198</v>
      </c>
      <c r="J245" s="151"/>
      <c r="L245" s="41"/>
    </row>
    <row r="246" spans="1:13" s="6" customForma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81"/>
      <c r="L246" s="26"/>
    </row>
    <row r="247" spans="1:13" s="6" customFormat="1" x14ac:dyDescent="0.2">
      <c r="A247" s="1"/>
      <c r="B247" s="1"/>
      <c r="C247" s="1"/>
      <c r="D247" s="1"/>
      <c r="E247" s="2" t="s">
        <v>136</v>
      </c>
      <c r="F247" s="5"/>
      <c r="G247" s="1"/>
      <c r="H247" s="1"/>
      <c r="I247" s="1"/>
      <c r="J247" s="28"/>
      <c r="L247" s="26"/>
    </row>
    <row r="248" spans="1:13" x14ac:dyDescent="0.2">
      <c r="A248" s="4" t="s">
        <v>137</v>
      </c>
      <c r="B248" s="54"/>
      <c r="C248" s="54"/>
      <c r="D248" s="55" t="s">
        <v>84</v>
      </c>
      <c r="E248" s="7" t="s">
        <v>84</v>
      </c>
      <c r="F248" s="1"/>
      <c r="G248" s="1"/>
      <c r="H248" s="7"/>
      <c r="I248" s="1" t="s">
        <v>0</v>
      </c>
      <c r="J248" s="1"/>
    </row>
    <row r="249" spans="1:13" x14ac:dyDescent="0.2">
      <c r="A249" s="16"/>
      <c r="B249" s="56"/>
      <c r="C249" s="56"/>
      <c r="D249" s="55"/>
      <c r="F249" s="1"/>
      <c r="G249" s="1"/>
      <c r="H249" s="7"/>
      <c r="I249" s="1"/>
      <c r="J249" s="1"/>
    </row>
    <row r="250" spans="1:13" x14ac:dyDescent="0.2">
      <c r="A250" s="1"/>
      <c r="B250" s="145" t="s">
        <v>200</v>
      </c>
      <c r="C250" s="1"/>
      <c r="D250" s="1"/>
      <c r="E250" s="1"/>
      <c r="F250" s="1"/>
      <c r="G250" s="1"/>
      <c r="H250" s="1"/>
      <c r="I250" s="1"/>
      <c r="J250" s="1"/>
    </row>
    <row r="251" spans="1:13" x14ac:dyDescent="0.2">
      <c r="A251" s="6"/>
      <c r="B251" s="6"/>
      <c r="C251" s="6"/>
      <c r="D251" s="6"/>
      <c r="E251" s="7"/>
      <c r="F251" s="6"/>
      <c r="G251" s="6"/>
      <c r="H251" s="7"/>
      <c r="I251" s="6"/>
      <c r="J251" s="9"/>
    </row>
    <row r="252" spans="1:13" x14ac:dyDescent="0.2">
      <c r="A252" s="9" t="s">
        <v>203</v>
      </c>
      <c r="B252" s="1"/>
      <c r="C252" s="1"/>
      <c r="D252" s="1"/>
      <c r="E252" s="1"/>
      <c r="F252" s="1"/>
      <c r="G252" s="1"/>
      <c r="H252" s="1"/>
      <c r="I252" s="1"/>
      <c r="J252" s="9"/>
    </row>
    <row r="253" spans="1:13" x14ac:dyDescent="0.2">
      <c r="A253" s="9" t="s">
        <v>204</v>
      </c>
      <c r="B253" s="1"/>
      <c r="C253" s="1"/>
      <c r="D253" s="1"/>
      <c r="E253" s="1"/>
      <c r="F253" s="1"/>
      <c r="G253" s="1"/>
      <c r="H253" s="1"/>
      <c r="I253" s="1"/>
      <c r="J253" s="9"/>
    </row>
    <row r="254" spans="1:13" x14ac:dyDescent="0.2">
      <c r="A254" s="9" t="s">
        <v>205</v>
      </c>
      <c r="B254" s="1"/>
      <c r="C254" s="1"/>
      <c r="D254" s="1"/>
      <c r="E254" s="1"/>
      <c r="F254" s="1"/>
      <c r="G254" s="1"/>
      <c r="H254" s="1"/>
      <c r="I254" s="1"/>
      <c r="J254" s="9"/>
    </row>
    <row r="255" spans="1:13" x14ac:dyDescent="0.2">
      <c r="A255" s="9"/>
      <c r="B255" s="1"/>
      <c r="C255" s="1"/>
      <c r="D255" s="1"/>
      <c r="E255" s="1"/>
      <c r="F255" s="1"/>
      <c r="G255" s="1"/>
      <c r="H255" s="1"/>
      <c r="I255" s="1"/>
      <c r="J255" s="9"/>
    </row>
    <row r="256" spans="1:13" x14ac:dyDescent="0.2">
      <c r="A256" s="1"/>
      <c r="B256" s="1"/>
      <c r="C256" s="1"/>
      <c r="D256" s="1"/>
      <c r="E256" s="1" t="s">
        <v>27</v>
      </c>
      <c r="F256" s="1"/>
      <c r="G256" s="1"/>
      <c r="H256" s="1"/>
      <c r="I256" s="1"/>
      <c r="J256" s="9"/>
    </row>
    <row r="257" spans="1:10" x14ac:dyDescent="0.2">
      <c r="A257" s="1"/>
      <c r="B257" s="1"/>
      <c r="C257" s="1"/>
      <c r="D257" s="15" t="s">
        <v>0</v>
      </c>
      <c r="E257" s="15" t="s">
        <v>28</v>
      </c>
      <c r="F257" s="1"/>
      <c r="G257" s="1"/>
      <c r="H257" s="1"/>
      <c r="I257" s="1"/>
      <c r="J257" s="9"/>
    </row>
    <row r="258" spans="1:10" x14ac:dyDescent="0.2">
      <c r="A258" s="1"/>
      <c r="D258" s="15" t="s">
        <v>16</v>
      </c>
      <c r="E258" s="15"/>
      <c r="F258" s="1"/>
      <c r="J258" s="9"/>
    </row>
    <row r="259" spans="1:10" x14ac:dyDescent="0.2">
      <c r="A259" s="1"/>
      <c r="D259" s="20"/>
      <c r="E259" s="20"/>
      <c r="G259" s="1"/>
      <c r="I259" s="1" t="s">
        <v>141</v>
      </c>
      <c r="J259" s="9"/>
    </row>
    <row r="260" spans="1:10" x14ac:dyDescent="0.2">
      <c r="J260" s="9"/>
    </row>
    <row r="261" spans="1:10" x14ac:dyDescent="0.2">
      <c r="I261" t="s">
        <v>99</v>
      </c>
      <c r="J261" s="9"/>
    </row>
  </sheetData>
  <mergeCells count="1">
    <mergeCell ref="A6:J7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8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omboBox1">
          <controlPr autoLine="0" r:id="rId5">
            <anchor moveWithCells="1">
              <from>
                <xdr:col>14</xdr:col>
                <xdr:colOff>476250</xdr:colOff>
                <xdr:row>7</xdr:row>
                <xdr:rowOff>0</xdr:rowOff>
              </from>
              <to>
                <xdr:col>16</xdr:col>
                <xdr:colOff>0</xdr:colOff>
                <xdr:row>8</xdr:row>
                <xdr:rowOff>66675</xdr:rowOff>
              </to>
            </anchor>
          </controlPr>
        </control>
      </mc:Choice>
      <mc:Fallback>
        <control shapeId="1025" r:id="rId4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Mađerić</dc:creator>
  <cp:lastModifiedBy>Ivana Svetec</cp:lastModifiedBy>
  <cp:lastPrinted>2017-11-10T11:15:07Z</cp:lastPrinted>
  <dcterms:created xsi:type="dcterms:W3CDTF">2011-10-24T12:58:07Z</dcterms:created>
  <dcterms:modified xsi:type="dcterms:W3CDTF">2017-12-21T10:34:41Z</dcterms:modified>
</cp:coreProperties>
</file>